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08" activeTab="0"/>
  </bookViews>
  <sheets>
    <sheet name="蘭潭" sheetId="1" r:id="rId1"/>
    <sheet name="新民" sheetId="2" r:id="rId2"/>
    <sheet name="林森" sheetId="3" r:id="rId3"/>
    <sheet name="民雄" sheetId="4" r:id="rId4"/>
  </sheets>
  <definedNames/>
  <calcPr fullCalcOnLoad="1"/>
</workbook>
</file>

<file path=xl/sharedStrings.xml><?xml version="1.0" encoding="utf-8"?>
<sst xmlns="http://schemas.openxmlformats.org/spreadsheetml/2006/main" count="248" uniqueCount="121">
  <si>
    <t>廢紙</t>
  </si>
  <si>
    <t>寶特瓶</t>
  </si>
  <si>
    <t>申報月份</t>
  </si>
  <si>
    <t>廢鐵罐</t>
  </si>
  <si>
    <t>廢鋁罐</t>
  </si>
  <si>
    <t>廢照明光源</t>
  </si>
  <si>
    <t>回收量(公斤)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</si>
  <si>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</si>
  <si>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</si>
  <si>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</si>
  <si>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</si>
  <si>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</si>
  <si>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</si>
  <si>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</si>
  <si>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</si>
  <si>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</si>
  <si>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</si>
  <si>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</si>
  <si>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</si>
  <si>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t>大料</t>
  </si>
  <si>
    <t>廢食用油</t>
  </si>
  <si>
    <t>回收瓶</t>
  </si>
  <si>
    <t>廢鐵</t>
  </si>
  <si>
    <t>廢電池</t>
  </si>
  <si>
    <t>保特瓶</t>
  </si>
  <si>
    <t>電池</t>
  </si>
  <si>
    <t>金額(元)</t>
  </si>
  <si>
    <t>白鐵</t>
  </si>
  <si>
    <t>蓄電池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</si>
  <si>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</si>
  <si>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小大鐵桶</t>
  </si>
  <si>
    <t>廚餘</t>
  </si>
  <si>
    <t>112年嘉義大學民雄校區資源回收場</t>
  </si>
  <si>
    <t>燈管</t>
  </si>
  <si>
    <t>電視</t>
  </si>
  <si>
    <t>螢幕</t>
  </si>
  <si>
    <t>馬達</t>
  </si>
  <si>
    <t>腳踏車</t>
  </si>
  <si>
    <t>主機</t>
  </si>
  <si>
    <t>備註</t>
  </si>
  <si>
    <t>電纜線</t>
  </si>
  <si>
    <t>軟骨鋁</t>
  </si>
  <si>
    <t>總重量(公斤)</t>
  </si>
  <si>
    <t>金額(元)</t>
  </si>
  <si>
    <t>總計(元)</t>
  </si>
  <si>
    <t>112年嘉義大學新民校區資源回收場</t>
  </si>
  <si>
    <t>重量(公斤)</t>
  </si>
  <si>
    <t xml:space="preserve">                                                           </t>
  </si>
  <si>
    <t>112年嘉義大學蘭潭校區資源回收</t>
  </si>
  <si>
    <t>紙類容器</t>
  </si>
  <si>
    <t>廢塑膠製品</t>
  </si>
  <si>
    <t>便當盒</t>
  </si>
  <si>
    <t xml:space="preserve"> </t>
  </si>
  <si>
    <t xml:space="preserve">                                                        </t>
  </si>
  <si>
    <t>申報月份</t>
  </si>
  <si>
    <t>廢鐵</t>
  </si>
  <si>
    <t>3</t>
  </si>
  <si>
    <t>總重量(公斤)</t>
  </si>
  <si>
    <t>申報月份</t>
  </si>
  <si>
    <t>廢鐵</t>
  </si>
  <si>
    <t>廢鐵罐</t>
  </si>
  <si>
    <t>小大鐵桶</t>
  </si>
  <si>
    <t>電池</t>
  </si>
  <si>
    <t>蓄電池</t>
  </si>
  <si>
    <t>廢鋁罐</t>
  </si>
  <si>
    <t>軟骨鋁</t>
  </si>
  <si>
    <t>廢照明光源</t>
  </si>
  <si>
    <t>廚餘</t>
  </si>
  <si>
    <t>廢食用油</t>
  </si>
  <si>
    <t>金額(元)</t>
  </si>
  <si>
    <t>2</t>
  </si>
  <si>
    <t>總計(元)</t>
  </si>
  <si>
    <t xml:space="preserve">                                                                                                                                                                                  </t>
  </si>
  <si>
    <t>保特瓶</t>
  </si>
  <si>
    <t>廢電池</t>
  </si>
  <si>
    <t>廢鋁罐</t>
  </si>
  <si>
    <t>白鐵</t>
  </si>
  <si>
    <t>金額(元)</t>
  </si>
  <si>
    <t>112年嘉義大學林森校區資源回收場</t>
  </si>
  <si>
    <t>申報月份</t>
  </si>
  <si>
    <t>廢鐵</t>
  </si>
  <si>
    <t>廢紙</t>
  </si>
  <si>
    <t>廢鐵罐</t>
  </si>
  <si>
    <t>廢塑膠製品</t>
  </si>
  <si>
    <t>大料</t>
  </si>
  <si>
    <t>回收瓶</t>
  </si>
  <si>
    <t>寶特瓶</t>
  </si>
  <si>
    <t>電池</t>
  </si>
  <si>
    <t>廢鋁罐</t>
  </si>
  <si>
    <t>白鐵</t>
  </si>
  <si>
    <t>廢照明光源</t>
  </si>
  <si>
    <t>電視</t>
  </si>
  <si>
    <t>便當盒</t>
  </si>
  <si>
    <t>回收量(公斤)</t>
  </si>
  <si>
    <t>1</t>
  </si>
  <si>
    <t>3</t>
  </si>
  <si>
    <t>總重量(公斤)</t>
  </si>
  <si>
    <t>廢照明光源</t>
  </si>
  <si>
    <t>總計(元)</t>
  </si>
  <si>
    <t>申報月份</t>
  </si>
  <si>
    <t>鐵</t>
  </si>
  <si>
    <t>廢紙</t>
  </si>
  <si>
    <t>大料</t>
  </si>
  <si>
    <t>紙容器</t>
  </si>
  <si>
    <t>鋁</t>
  </si>
  <si>
    <t>白鐵</t>
  </si>
  <si>
    <t>電視</t>
  </si>
  <si>
    <t>3</t>
  </si>
  <si>
    <t>112年嘉義大學民雄校區資源回收場</t>
  </si>
  <si>
    <t>鐵</t>
  </si>
  <si>
    <t>廢鐵罐</t>
  </si>
  <si>
    <t>大料</t>
  </si>
  <si>
    <t>紙容器</t>
  </si>
  <si>
    <t>白鐵</t>
  </si>
  <si>
    <t>馬達</t>
  </si>
  <si>
    <t>電視</t>
  </si>
  <si>
    <t>螢幕</t>
  </si>
  <si>
    <t>備註</t>
  </si>
  <si>
    <t>1</t>
  </si>
  <si>
    <t>2</t>
  </si>
  <si>
    <t>3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</si>
</sst>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e/m/d;@"/>
    <numFmt numFmtId="178" formatCode="#,##0;[Red]#,##0"/>
    <numFmt numFmtId="179" formatCode="m&quot;月&quot;d&quot;日&quot;"/>
    <numFmt numFmtId="180" formatCode="_-* #,##0.0_-;\-* #,##0.0_-;_-* &quot;-&quot;?_-;_-@_-"/>
    <numFmt numFmtId="181" formatCode="_-* #,##0.0_-;\-* #,##0.0_-;_-* &quot;-&quot;_-;_-@_-"/>
    <numFmt numFmtId="182" formatCode="_-* #,##0.00_-;\-* #,##0.00_-;_-* &quot;-&quot;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_ "/>
    <numFmt numFmtId="188" formatCode="0_ "/>
    <numFmt numFmtId="189" formatCode="0_);[Red]\(0\)"/>
    <numFmt numFmtId="190" formatCode="0.00_);[Red]\(0.00\)"/>
    <numFmt numFmtId="191" formatCode="0.0_);[Red]\(0.0\)"/>
    <numFmt numFmtId="192" formatCode="#,##0_);[Red]\(#,##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新細明體"/>
      <family val="1"/>
    </font>
    <font>
      <sz val="16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20" borderId="0" applyNumberFormat="0" applyBorder="0" applyAlignment="0" applyProtection="0"/>
    <xf numFmtId="9" fontId="0" fillId="0" borderId="0" applyFont="0" applyFill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2" applyNumberFormat="0" applyAlignment="0" applyProtection="0"/>
    <xf numFmtId="0" fontId="36" fillId="21" borderId="8" applyNumberFormat="0" applyAlignment="0" applyProtection="0"/>
    <xf numFmtId="0" fontId="37" fillId="30" borderId="9" applyNumberFormat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NumberFormat="1" applyBorder="1" applyAlignment="1">
      <alignment horizontal="center" vertical="center"/>
    </xf>
    <xf numFmtId="41" fontId="0" fillId="0" borderId="10" xfId="0" applyNumberFormat="1" applyFill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1" fontId="0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0" xfId="0" applyNumberFormat="1" applyBorder="1" applyAlignment="1">
      <alignment horizontal="right" vertical="center"/>
    </xf>
    <xf numFmtId="189" fontId="2" fillId="0" borderId="10" xfId="0" applyNumberFormat="1" applyFont="1" applyBorder="1" applyAlignment="1">
      <alignment horizontal="right" vertical="center"/>
    </xf>
    <xf numFmtId="189" fontId="0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41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1" fontId="0" fillId="0" borderId="13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91" fontId="0" fillId="0" borderId="10" xfId="0" applyNumberFormat="1" applyBorder="1" applyAlignment="1">
      <alignment horizontal="right" vertical="center"/>
    </xf>
    <xf numFmtId="189" fontId="40" fillId="0" borderId="10" xfId="0" applyNumberFormat="1" applyFont="1" applyBorder="1" applyAlignment="1">
      <alignment horizontal="right" vertical="center"/>
    </xf>
    <xf numFmtId="189" fontId="0" fillId="32" borderId="10" xfId="0" applyNumberFormat="1" applyFill="1" applyBorder="1" applyAlignment="1">
      <alignment horizontal="right" vertical="center"/>
    </xf>
    <xf numFmtId="41" fontId="40" fillId="0" borderId="1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189" fontId="0" fillId="0" borderId="10" xfId="0" applyNumberForma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192" fontId="0" fillId="0" borderId="10" xfId="0" applyNumberFormat="1" applyBorder="1" applyAlignment="1">
      <alignment horizontal="right" vertical="center"/>
    </xf>
    <xf numFmtId="189" fontId="40" fillId="32" borderId="10" xfId="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14" xfId="0" applyNumberForma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horizontal="center" vertical="center"/>
    </xf>
    <xf numFmtId="189" fontId="0" fillId="0" borderId="0" xfId="0" applyNumberFormat="1" applyAlignment="1">
      <alignment horizontal="center" vertical="center"/>
    </xf>
    <xf numFmtId="189" fontId="0" fillId="32" borderId="10" xfId="0" applyNumberFormat="1" applyFill="1" applyBorder="1" applyAlignment="1">
      <alignment horizontal="center" vertical="center"/>
    </xf>
    <xf numFmtId="189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1" fontId="5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1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91" fontId="0" fillId="0" borderId="10" xfId="0" applyNumberForma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70" zoomScaleNormal="70" zoomScalePageLayoutView="0" workbookViewId="0" topLeftCell="A1">
      <selection activeCell="W15" sqref="W15"/>
    </sheetView>
  </sheetViews>
  <sheetFormatPr defaultColWidth="9.00390625" defaultRowHeight="16.5"/>
  <cols>
    <col min="1" max="1" width="15.375" style="0" customWidth="1"/>
    <col min="2" max="12" width="10.125" style="0" customWidth="1"/>
    <col min="13" max="13" width="13.00390625" style="0" customWidth="1"/>
    <col min="14" max="15" width="11.50390625" style="0" customWidth="1"/>
    <col min="16" max="16" width="12.50390625" style="0" customWidth="1"/>
    <col min="17" max="17" width="13.50390625" style="0" customWidth="1"/>
  </cols>
  <sheetData>
    <row r="1" spans="1:17" s="17" customFormat="1" ht="37.5" customHeight="1">
      <c r="A1" s="42"/>
      <c r="B1" s="64" t="s">
        <v>48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7"/>
      <c r="O1" s="37"/>
      <c r="P1" s="37"/>
      <c r="Q1" s="38"/>
    </row>
    <row r="2" spans="1:17" s="17" customFormat="1" ht="24.75" customHeight="1">
      <c r="A2" s="24" t="s">
        <v>54</v>
      </c>
      <c r="B2" s="25" t="s">
        <v>55</v>
      </c>
      <c r="C2" s="24" t="s">
        <v>0</v>
      </c>
      <c r="D2" s="24" t="s">
        <v>3</v>
      </c>
      <c r="E2" s="26" t="s">
        <v>19</v>
      </c>
      <c r="F2" s="27" t="s">
        <v>30</v>
      </c>
      <c r="G2" s="27" t="s">
        <v>1</v>
      </c>
      <c r="H2" s="27" t="s">
        <v>25</v>
      </c>
      <c r="I2" s="28" t="s">
        <v>28</v>
      </c>
      <c r="J2" s="28" t="s">
        <v>40</v>
      </c>
      <c r="K2" s="24" t="s">
        <v>4</v>
      </c>
      <c r="L2" s="27" t="s">
        <v>41</v>
      </c>
      <c r="M2" s="27" t="s">
        <v>5</v>
      </c>
      <c r="N2" s="27" t="s">
        <v>49</v>
      </c>
      <c r="O2" s="27" t="s">
        <v>31</v>
      </c>
      <c r="P2" s="27" t="s">
        <v>20</v>
      </c>
      <c r="Q2" s="26" t="s">
        <v>6</v>
      </c>
    </row>
    <row r="3" spans="1:17" ht="24.75" customHeight="1">
      <c r="A3" s="40" t="s">
        <v>18</v>
      </c>
      <c r="B3" s="25">
        <v>35</v>
      </c>
      <c r="C3" s="25">
        <v>2930</v>
      </c>
      <c r="D3" s="25">
        <v>48</v>
      </c>
      <c r="E3" s="25">
        <v>280</v>
      </c>
      <c r="F3" s="41"/>
      <c r="G3" s="25">
        <v>850</v>
      </c>
      <c r="H3" s="25"/>
      <c r="I3" s="25"/>
      <c r="J3" s="25"/>
      <c r="K3" s="25">
        <v>26</v>
      </c>
      <c r="L3" s="25"/>
      <c r="M3" s="25">
        <v>30</v>
      </c>
      <c r="N3" s="25">
        <v>800</v>
      </c>
      <c r="O3" s="25">
        <v>40</v>
      </c>
      <c r="P3" s="25">
        <v>64</v>
      </c>
      <c r="Q3" s="41">
        <f>SUM(B3:P3)</f>
        <v>5103</v>
      </c>
    </row>
    <row r="4" spans="1:17" ht="24.75" customHeight="1">
      <c r="A4" s="4" t="s">
        <v>7</v>
      </c>
      <c r="B4" s="6">
        <v>35</v>
      </c>
      <c r="C4" s="7">
        <v>2810</v>
      </c>
      <c r="D4" s="7">
        <v>38</v>
      </c>
      <c r="E4" s="12">
        <v>220</v>
      </c>
      <c r="F4" s="5"/>
      <c r="G4" s="7">
        <v>760</v>
      </c>
      <c r="H4" s="6"/>
      <c r="I4" s="6"/>
      <c r="J4" s="6"/>
      <c r="K4" s="6">
        <v>24</v>
      </c>
      <c r="L4" s="6"/>
      <c r="M4" s="6">
        <v>30</v>
      </c>
      <c r="N4" s="6">
        <v>940</v>
      </c>
      <c r="O4" s="6">
        <v>300</v>
      </c>
      <c r="P4" s="6">
        <v>0</v>
      </c>
      <c r="Q4" s="41">
        <f aca="true" t="shared" si="0" ref="Q4:Q14">SUM(B4:P4)</f>
        <v>5157</v>
      </c>
    </row>
    <row r="5" spans="1:17" ht="24.75" customHeight="1">
      <c r="A5" s="4" t="s">
        <v>56</v>
      </c>
      <c r="B5" s="6">
        <v>55</v>
      </c>
      <c r="C5" s="6">
        <v>2180</v>
      </c>
      <c r="D5" s="6">
        <v>35</v>
      </c>
      <c r="E5" s="6">
        <v>210</v>
      </c>
      <c r="F5" s="5"/>
      <c r="G5" s="12">
        <v>710</v>
      </c>
      <c r="H5" s="6"/>
      <c r="I5" s="13"/>
      <c r="J5" s="13"/>
      <c r="K5" s="2">
        <v>22</v>
      </c>
      <c r="L5" s="2"/>
      <c r="M5" s="6"/>
      <c r="N5" s="6">
        <v>1690</v>
      </c>
      <c r="O5" s="6">
        <v>350</v>
      </c>
      <c r="P5" s="32">
        <v>193.8</v>
      </c>
      <c r="Q5" s="41">
        <f t="shared" si="0"/>
        <v>5445.8</v>
      </c>
    </row>
    <row r="6" spans="1:17" ht="24.75" customHeight="1">
      <c r="A6" s="4" t="s">
        <v>9</v>
      </c>
      <c r="B6" s="6">
        <v>80</v>
      </c>
      <c r="C6" s="6">
        <v>2670</v>
      </c>
      <c r="D6" s="6">
        <v>42</v>
      </c>
      <c r="E6" s="5">
        <v>380</v>
      </c>
      <c r="F6" s="2"/>
      <c r="G6" s="23">
        <v>790</v>
      </c>
      <c r="H6" s="6"/>
      <c r="I6" s="6"/>
      <c r="J6" s="6"/>
      <c r="K6" s="6">
        <v>26</v>
      </c>
      <c r="L6" s="3"/>
      <c r="M6" s="6">
        <v>30</v>
      </c>
      <c r="N6" s="6">
        <v>1070</v>
      </c>
      <c r="O6" s="6">
        <v>48</v>
      </c>
      <c r="P6" s="6">
        <v>0</v>
      </c>
      <c r="Q6" s="41">
        <f t="shared" si="0"/>
        <v>5136</v>
      </c>
    </row>
    <row r="7" spans="1:17" ht="24.75" customHeight="1">
      <c r="A7" s="4" t="s">
        <v>10</v>
      </c>
      <c r="B7" s="6">
        <v>86</v>
      </c>
      <c r="C7" s="6">
        <v>2730</v>
      </c>
      <c r="D7" s="6">
        <v>38</v>
      </c>
      <c r="E7" s="6">
        <v>520</v>
      </c>
      <c r="F7" s="6"/>
      <c r="G7" s="5">
        <v>760</v>
      </c>
      <c r="H7" s="6"/>
      <c r="I7" s="6"/>
      <c r="J7" s="6"/>
      <c r="K7" s="6">
        <v>24</v>
      </c>
      <c r="L7" s="6"/>
      <c r="M7" s="6">
        <v>30</v>
      </c>
      <c r="N7" s="6">
        <v>1520</v>
      </c>
      <c r="O7" s="6">
        <v>41</v>
      </c>
      <c r="P7" s="6">
        <v>0</v>
      </c>
      <c r="Q7" s="41">
        <f t="shared" si="0"/>
        <v>5749</v>
      </c>
    </row>
    <row r="8" spans="1:17" ht="24.75" customHeight="1">
      <c r="A8" s="4" t="s">
        <v>11</v>
      </c>
      <c r="B8" s="6">
        <v>15</v>
      </c>
      <c r="C8" s="6">
        <v>2025</v>
      </c>
      <c r="D8" s="6">
        <v>35</v>
      </c>
      <c r="E8" s="6">
        <v>312</v>
      </c>
      <c r="F8" s="5"/>
      <c r="G8" s="6">
        <v>790</v>
      </c>
      <c r="H8" s="6"/>
      <c r="I8" s="6"/>
      <c r="J8" s="6"/>
      <c r="K8" s="6">
        <v>22</v>
      </c>
      <c r="L8" s="6"/>
      <c r="M8" s="6"/>
      <c r="N8" s="6">
        <v>1510</v>
      </c>
      <c r="O8" s="6">
        <v>0</v>
      </c>
      <c r="P8" s="6">
        <v>0</v>
      </c>
      <c r="Q8" s="41">
        <f t="shared" si="0"/>
        <v>4709</v>
      </c>
    </row>
    <row r="9" spans="1:17" ht="24.75" customHeight="1">
      <c r="A9" s="4" t="s">
        <v>12</v>
      </c>
      <c r="B9" s="5">
        <v>10</v>
      </c>
      <c r="C9" s="5">
        <v>3020</v>
      </c>
      <c r="D9" s="5">
        <v>25</v>
      </c>
      <c r="E9" s="5">
        <v>205</v>
      </c>
      <c r="F9" s="5"/>
      <c r="G9" s="6">
        <v>810</v>
      </c>
      <c r="H9" s="6"/>
      <c r="I9" s="6"/>
      <c r="J9" s="6"/>
      <c r="K9" s="6">
        <v>18</v>
      </c>
      <c r="L9" s="6"/>
      <c r="M9" s="6">
        <v>30</v>
      </c>
      <c r="N9" s="6"/>
      <c r="O9" s="6">
        <v>0</v>
      </c>
      <c r="P9" s="6">
        <v>0</v>
      </c>
      <c r="Q9" s="41">
        <f t="shared" si="0"/>
        <v>4118</v>
      </c>
    </row>
    <row r="10" spans="1:17" ht="24" customHeight="1">
      <c r="A10" s="4" t="s">
        <v>13</v>
      </c>
      <c r="B10" s="6">
        <v>8</v>
      </c>
      <c r="C10" s="6">
        <v>2950</v>
      </c>
      <c r="D10" s="6">
        <v>28</v>
      </c>
      <c r="E10" s="6">
        <v>305</v>
      </c>
      <c r="F10" s="5"/>
      <c r="G10" s="6">
        <v>850</v>
      </c>
      <c r="H10" s="6"/>
      <c r="I10" s="6"/>
      <c r="J10" s="6"/>
      <c r="K10" s="6">
        <v>13</v>
      </c>
      <c r="L10" s="6"/>
      <c r="M10" s="6"/>
      <c r="N10" s="6"/>
      <c r="O10" s="6"/>
      <c r="P10" s="19"/>
      <c r="Q10" s="41">
        <f t="shared" si="0"/>
        <v>4154</v>
      </c>
    </row>
    <row r="11" spans="1:17" ht="24.75" customHeight="1">
      <c r="A11" s="4" t="s">
        <v>14</v>
      </c>
      <c r="B11" s="6">
        <v>20</v>
      </c>
      <c r="C11" s="6">
        <v>2680</v>
      </c>
      <c r="D11" s="6">
        <v>35</v>
      </c>
      <c r="E11" s="6">
        <v>280</v>
      </c>
      <c r="F11" s="5"/>
      <c r="G11" s="6">
        <v>910</v>
      </c>
      <c r="H11" s="6"/>
      <c r="I11" s="6"/>
      <c r="J11" s="6"/>
      <c r="K11" s="6">
        <v>15</v>
      </c>
      <c r="L11" s="6"/>
      <c r="M11" s="6">
        <v>30</v>
      </c>
      <c r="N11" s="6"/>
      <c r="O11" s="6"/>
      <c r="P11" s="19"/>
      <c r="Q11" s="41">
        <f t="shared" si="0"/>
        <v>3970</v>
      </c>
    </row>
    <row r="12" spans="1:17" ht="24.75" customHeight="1">
      <c r="A12" s="4" t="s">
        <v>15</v>
      </c>
      <c r="B12" s="6"/>
      <c r="C12" s="6"/>
      <c r="D12" s="6"/>
      <c r="E12" s="6"/>
      <c r="F12" s="5"/>
      <c r="G12" s="6"/>
      <c r="H12" s="6"/>
      <c r="I12" s="6"/>
      <c r="J12" s="6"/>
      <c r="K12" s="6"/>
      <c r="L12" s="6"/>
      <c r="M12" s="6"/>
      <c r="N12" s="6"/>
      <c r="O12" s="6"/>
      <c r="P12" s="19"/>
      <c r="Q12" s="41">
        <f t="shared" si="0"/>
        <v>0</v>
      </c>
    </row>
    <row r="13" spans="1:17" ht="21.75" customHeight="1">
      <c r="A13" s="4" t="s">
        <v>16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19"/>
      <c r="Q13" s="41">
        <f t="shared" si="0"/>
        <v>0</v>
      </c>
    </row>
    <row r="14" spans="1:17" ht="24.75" customHeight="1">
      <c r="A14" s="4" t="s">
        <v>17</v>
      </c>
      <c r="B14" s="6"/>
      <c r="C14" s="6"/>
      <c r="D14" s="16"/>
      <c r="E14" s="6"/>
      <c r="F14" s="5"/>
      <c r="G14" s="6"/>
      <c r="H14" s="6"/>
      <c r="I14" s="6"/>
      <c r="J14" s="6"/>
      <c r="K14" s="6"/>
      <c r="L14" s="16"/>
      <c r="M14" s="6"/>
      <c r="N14" s="6"/>
      <c r="O14" s="6"/>
      <c r="P14" s="16"/>
      <c r="Q14" s="41">
        <f t="shared" si="0"/>
        <v>0</v>
      </c>
    </row>
    <row r="15" spans="1:17" ht="24.75" customHeight="1">
      <c r="A15" s="5" t="s">
        <v>57</v>
      </c>
      <c r="B15" s="6">
        <f>SUM(B3:B14)</f>
        <v>344</v>
      </c>
      <c r="C15" s="6">
        <f aca="true" t="shared" si="1" ref="C15:M15">SUM(C3:C14)</f>
        <v>23995</v>
      </c>
      <c r="D15" s="6">
        <f t="shared" si="1"/>
        <v>324</v>
      </c>
      <c r="E15" s="6">
        <f t="shared" si="1"/>
        <v>2712</v>
      </c>
      <c r="F15" s="6">
        <f t="shared" si="1"/>
        <v>0</v>
      </c>
      <c r="G15" s="6">
        <f t="shared" si="1"/>
        <v>7230</v>
      </c>
      <c r="H15" s="6">
        <f>SUM(H3:H14)</f>
        <v>0</v>
      </c>
      <c r="I15" s="6">
        <f t="shared" si="1"/>
        <v>0</v>
      </c>
      <c r="J15" s="6">
        <f t="shared" si="1"/>
        <v>0</v>
      </c>
      <c r="K15" s="6">
        <f>SUM(K3:K14)</f>
        <v>190</v>
      </c>
      <c r="L15" s="6">
        <f t="shared" si="1"/>
        <v>0</v>
      </c>
      <c r="M15" s="6">
        <f t="shared" si="1"/>
        <v>180</v>
      </c>
      <c r="N15" s="6">
        <f>SUM(N3:N14)</f>
        <v>7530</v>
      </c>
      <c r="O15" s="6">
        <f>SUM(O3:O14)</f>
        <v>779</v>
      </c>
      <c r="P15" s="6">
        <f>SUM(P3:P14)</f>
        <v>257.8</v>
      </c>
      <c r="Q15" s="6">
        <f>SUM(B15:P15)</f>
        <v>43541.8</v>
      </c>
    </row>
    <row r="16" spans="2:17" ht="15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spans="14:16" ht="15.75">
      <c r="N17" s="17"/>
      <c r="O17" s="17"/>
      <c r="P17" s="43"/>
    </row>
    <row r="18" spans="1:17" ht="30" customHeight="1">
      <c r="A18" s="9"/>
      <c r="B18" s="64" t="str">
        <f>B1</f>
        <v>112年嘉義大學蘭潭校區資源回收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22"/>
      <c r="O18" s="22"/>
      <c r="P18" s="57"/>
      <c r="Q18" s="38"/>
    </row>
    <row r="19" spans="1:17" ht="30.75" customHeight="1">
      <c r="A19" s="7" t="s">
        <v>58</v>
      </c>
      <c r="B19" s="6" t="s">
        <v>59</v>
      </c>
      <c r="C19" s="7" t="s">
        <v>0</v>
      </c>
      <c r="D19" s="7" t="s">
        <v>60</v>
      </c>
      <c r="E19" s="12" t="s">
        <v>19</v>
      </c>
      <c r="F19" s="27" t="s">
        <v>61</v>
      </c>
      <c r="G19" s="3" t="s">
        <v>1</v>
      </c>
      <c r="H19" s="3" t="s">
        <v>62</v>
      </c>
      <c r="I19" s="28" t="s">
        <v>63</v>
      </c>
      <c r="J19" s="28" t="s">
        <v>40</v>
      </c>
      <c r="K19" s="24" t="s">
        <v>64</v>
      </c>
      <c r="L19" s="27" t="s">
        <v>65</v>
      </c>
      <c r="M19" s="3" t="s">
        <v>66</v>
      </c>
      <c r="N19" s="3" t="s">
        <v>49</v>
      </c>
      <c r="O19" s="3" t="s">
        <v>67</v>
      </c>
      <c r="P19" s="3" t="s">
        <v>68</v>
      </c>
      <c r="Q19" s="12" t="s">
        <v>69</v>
      </c>
    </row>
    <row r="20" spans="1:17" ht="24.75" customHeight="1">
      <c r="A20" s="4" t="s">
        <v>18</v>
      </c>
      <c r="B20" s="6">
        <v>210</v>
      </c>
      <c r="C20" s="5">
        <v>2930</v>
      </c>
      <c r="D20" s="5">
        <v>96</v>
      </c>
      <c r="E20" s="5">
        <v>280</v>
      </c>
      <c r="F20" s="5"/>
      <c r="G20" s="6">
        <v>2550</v>
      </c>
      <c r="H20" s="6"/>
      <c r="I20" s="6"/>
      <c r="J20" s="6"/>
      <c r="K20" s="6">
        <v>520</v>
      </c>
      <c r="L20" s="6"/>
      <c r="M20" s="6">
        <v>15</v>
      </c>
      <c r="N20" s="6"/>
      <c r="O20" s="6"/>
      <c r="P20" s="6"/>
      <c r="Q20" s="5">
        <f aca="true" t="shared" si="2" ref="Q20:Q31">SUM(B20:M20)</f>
        <v>6601</v>
      </c>
    </row>
    <row r="21" spans="1:17" ht="30.75" customHeight="1">
      <c r="A21" s="4" t="s">
        <v>70</v>
      </c>
      <c r="B21" s="6">
        <v>227</v>
      </c>
      <c r="C21" s="5">
        <v>3372</v>
      </c>
      <c r="D21" s="5">
        <v>114</v>
      </c>
      <c r="E21" s="5">
        <v>220</v>
      </c>
      <c r="F21" s="5"/>
      <c r="G21" s="6">
        <v>2280</v>
      </c>
      <c r="H21" s="6"/>
      <c r="I21" s="6"/>
      <c r="J21" s="6"/>
      <c r="K21" s="6">
        <v>480</v>
      </c>
      <c r="L21" s="6"/>
      <c r="M21" s="6">
        <v>15</v>
      </c>
      <c r="N21" s="6"/>
      <c r="O21" s="6"/>
      <c r="P21" s="6"/>
      <c r="Q21" s="5">
        <f t="shared" si="2"/>
        <v>6708</v>
      </c>
    </row>
    <row r="22" spans="1:17" ht="24.75" customHeight="1">
      <c r="A22" s="4" t="s">
        <v>8</v>
      </c>
      <c r="B22" s="6">
        <v>330</v>
      </c>
      <c r="C22" s="5">
        <v>2616</v>
      </c>
      <c r="D22" s="5">
        <v>105</v>
      </c>
      <c r="E22" s="5">
        <v>210</v>
      </c>
      <c r="F22" s="5"/>
      <c r="G22" s="6">
        <v>2130</v>
      </c>
      <c r="H22" s="6"/>
      <c r="I22" s="6"/>
      <c r="J22" s="6"/>
      <c r="K22" s="6">
        <v>484</v>
      </c>
      <c r="L22" s="6"/>
      <c r="M22" s="6"/>
      <c r="N22" s="6"/>
      <c r="O22" s="6"/>
      <c r="P22" s="6"/>
      <c r="Q22" s="5">
        <f t="shared" si="2"/>
        <v>5875</v>
      </c>
    </row>
    <row r="23" spans="1:17" ht="27.75" customHeight="1">
      <c r="A23" s="4" t="s">
        <v>9</v>
      </c>
      <c r="B23" s="5">
        <v>480</v>
      </c>
      <c r="C23" s="5">
        <v>3204</v>
      </c>
      <c r="D23" s="5">
        <v>126</v>
      </c>
      <c r="E23" s="5">
        <v>380</v>
      </c>
      <c r="F23" s="15"/>
      <c r="G23" s="6">
        <v>2370</v>
      </c>
      <c r="H23" s="6"/>
      <c r="I23" s="6"/>
      <c r="J23" s="6"/>
      <c r="K23" s="6">
        <v>570</v>
      </c>
      <c r="L23" s="6"/>
      <c r="M23" s="6">
        <v>15</v>
      </c>
      <c r="N23" s="6" t="s">
        <v>47</v>
      </c>
      <c r="O23" s="6"/>
      <c r="P23" s="6"/>
      <c r="Q23" s="5">
        <f t="shared" si="2"/>
        <v>7145</v>
      </c>
    </row>
    <row r="24" spans="1:17" ht="26.25" customHeight="1">
      <c r="A24" s="4" t="s">
        <v>10</v>
      </c>
      <c r="B24" s="5">
        <v>564</v>
      </c>
      <c r="C24" s="5">
        <v>3549</v>
      </c>
      <c r="D24" s="5">
        <v>95</v>
      </c>
      <c r="E24" s="5">
        <v>520</v>
      </c>
      <c r="F24" s="5"/>
      <c r="G24" s="6">
        <v>2280</v>
      </c>
      <c r="H24" s="6"/>
      <c r="I24" s="6"/>
      <c r="J24" s="6"/>
      <c r="K24" s="6">
        <v>480</v>
      </c>
      <c r="L24" s="6"/>
      <c r="M24" s="6">
        <v>15</v>
      </c>
      <c r="N24" s="6"/>
      <c r="O24" s="6"/>
      <c r="P24" s="6"/>
      <c r="Q24" s="5">
        <f t="shared" si="2"/>
        <v>7503</v>
      </c>
    </row>
    <row r="25" spans="1:17" ht="30.75" customHeight="1">
      <c r="A25" s="4" t="s">
        <v>11</v>
      </c>
      <c r="B25" s="5">
        <v>98</v>
      </c>
      <c r="C25" s="5">
        <v>2633</v>
      </c>
      <c r="D25" s="5">
        <v>88</v>
      </c>
      <c r="E25" s="5">
        <v>312</v>
      </c>
      <c r="F25" s="5"/>
      <c r="G25" s="6">
        <v>2370</v>
      </c>
      <c r="H25" s="6"/>
      <c r="I25" s="6"/>
      <c r="J25" s="6"/>
      <c r="K25" s="6">
        <v>440</v>
      </c>
      <c r="L25" s="6"/>
      <c r="M25" s="6"/>
      <c r="N25" s="6"/>
      <c r="O25" s="6"/>
      <c r="P25" s="6"/>
      <c r="Q25" s="5">
        <f t="shared" si="2"/>
        <v>5941</v>
      </c>
    </row>
    <row r="26" spans="1:17" ht="24.75" customHeight="1">
      <c r="A26" s="4" t="s">
        <v>12</v>
      </c>
      <c r="B26" s="5">
        <v>60</v>
      </c>
      <c r="C26" s="5">
        <v>4530</v>
      </c>
      <c r="D26" s="5">
        <v>75</v>
      </c>
      <c r="E26" s="5">
        <v>205</v>
      </c>
      <c r="F26" s="5"/>
      <c r="G26" s="6">
        <v>2430</v>
      </c>
      <c r="H26" s="6"/>
      <c r="I26" s="6"/>
      <c r="J26" s="6"/>
      <c r="K26" s="6">
        <v>360</v>
      </c>
      <c r="L26" s="6"/>
      <c r="M26" s="6">
        <v>15</v>
      </c>
      <c r="N26" s="6"/>
      <c r="O26" s="6"/>
      <c r="P26" s="6"/>
      <c r="Q26" s="5">
        <f t="shared" si="2"/>
        <v>7675</v>
      </c>
    </row>
    <row r="27" spans="1:17" ht="24.75" customHeight="1">
      <c r="A27" s="4" t="s">
        <v>13</v>
      </c>
      <c r="B27" s="5">
        <v>48</v>
      </c>
      <c r="C27" s="5">
        <v>3245</v>
      </c>
      <c r="D27" s="5">
        <v>84</v>
      </c>
      <c r="E27" s="5">
        <v>305</v>
      </c>
      <c r="F27" s="5"/>
      <c r="G27" s="6">
        <v>2550</v>
      </c>
      <c r="H27" s="6"/>
      <c r="I27" s="6"/>
      <c r="J27" s="6"/>
      <c r="K27" s="6">
        <v>260</v>
      </c>
      <c r="L27" s="6"/>
      <c r="M27" s="6"/>
      <c r="N27" s="6"/>
      <c r="O27" s="6"/>
      <c r="P27" s="6"/>
      <c r="Q27" s="5">
        <f t="shared" si="2"/>
        <v>6492</v>
      </c>
    </row>
    <row r="28" spans="1:17" ht="24.75" customHeight="1">
      <c r="A28" s="4" t="s">
        <v>14</v>
      </c>
      <c r="B28" s="5">
        <v>130</v>
      </c>
      <c r="C28" s="5">
        <v>3216</v>
      </c>
      <c r="D28" s="5">
        <v>105</v>
      </c>
      <c r="E28" s="5">
        <v>280</v>
      </c>
      <c r="F28" s="5"/>
      <c r="G28" s="6">
        <v>2730</v>
      </c>
      <c r="H28" s="6"/>
      <c r="I28" s="6"/>
      <c r="J28" s="6"/>
      <c r="K28" s="6">
        <v>300</v>
      </c>
      <c r="L28" s="6"/>
      <c r="M28" s="6">
        <v>15</v>
      </c>
      <c r="N28" s="6"/>
      <c r="O28" s="6"/>
      <c r="P28" s="6"/>
      <c r="Q28" s="5">
        <f>SUM(B28:P28)</f>
        <v>6776</v>
      </c>
    </row>
    <row r="29" spans="1:17" ht="24.75" customHeight="1">
      <c r="A29" s="4" t="s">
        <v>15</v>
      </c>
      <c r="B29" s="5"/>
      <c r="C29" s="5"/>
      <c r="D29" s="18"/>
      <c r="E29" s="5"/>
      <c r="F29" s="5"/>
      <c r="G29" s="6"/>
      <c r="I29" s="6"/>
      <c r="J29" s="6"/>
      <c r="K29" s="6"/>
      <c r="L29" s="6"/>
      <c r="M29" s="6"/>
      <c r="N29" s="6"/>
      <c r="O29" s="6"/>
      <c r="P29" s="2"/>
      <c r="Q29" s="5">
        <f>SUM(B29:P29)</f>
        <v>0</v>
      </c>
    </row>
    <row r="30" spans="1:17" ht="24.75" customHeight="1">
      <c r="A30" s="4" t="s">
        <v>16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5">
        <f t="shared" si="2"/>
        <v>0</v>
      </c>
    </row>
    <row r="31" spans="1:17" ht="24.75" customHeight="1">
      <c r="A31" s="4" t="s">
        <v>17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5">
        <f t="shared" si="2"/>
        <v>0</v>
      </c>
    </row>
    <row r="32" spans="1:17" ht="24.75" customHeight="1">
      <c r="A32" s="4" t="s">
        <v>71</v>
      </c>
      <c r="B32" s="5">
        <f aca="true" t="shared" si="3" ref="B32:P32">SUM(B20:B31)</f>
        <v>2147</v>
      </c>
      <c r="C32" s="5">
        <f t="shared" si="3"/>
        <v>29295</v>
      </c>
      <c r="D32" s="5">
        <f t="shared" si="3"/>
        <v>888</v>
      </c>
      <c r="E32" s="5">
        <f t="shared" si="3"/>
        <v>2712</v>
      </c>
      <c r="F32" s="5">
        <f t="shared" si="3"/>
        <v>0</v>
      </c>
      <c r="G32" s="5">
        <f t="shared" si="3"/>
        <v>21690</v>
      </c>
      <c r="H32" s="5">
        <f>SUM(H20:H31)</f>
        <v>0</v>
      </c>
      <c r="I32" s="5">
        <f t="shared" si="3"/>
        <v>0</v>
      </c>
      <c r="J32" s="5"/>
      <c r="K32" s="5">
        <f>SUM(K20:K31)</f>
        <v>3894</v>
      </c>
      <c r="L32" s="5">
        <f t="shared" si="3"/>
        <v>0</v>
      </c>
      <c r="M32" s="5">
        <f t="shared" si="3"/>
        <v>90</v>
      </c>
      <c r="N32" s="5">
        <f t="shared" si="3"/>
        <v>0</v>
      </c>
      <c r="O32" s="5">
        <f t="shared" si="3"/>
        <v>0</v>
      </c>
      <c r="P32" s="5">
        <f t="shared" si="3"/>
        <v>0</v>
      </c>
      <c r="Q32" s="5">
        <f>SUM(Q20:Q31)</f>
        <v>60716</v>
      </c>
    </row>
    <row r="33" spans="2:17" ht="15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ht="15.75">
      <c r="Q34" s="20" t="s">
        <v>72</v>
      </c>
    </row>
  </sheetData>
  <sheetProtection/>
  <mergeCells count="2">
    <mergeCell ref="B1:M1"/>
    <mergeCell ref="B18:M18"/>
  </mergeCells>
  <printOptions horizontalCentered="1" verticalCentered="1"/>
  <pageMargins left="0" right="0" top="0.15748031496062992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70" zoomScaleNormal="70" zoomScalePageLayoutView="0" workbookViewId="0" topLeftCell="A1">
      <selection activeCell="T19" sqref="T19"/>
    </sheetView>
  </sheetViews>
  <sheetFormatPr defaultColWidth="9.00390625" defaultRowHeight="16.5"/>
  <cols>
    <col min="1" max="1" width="15.375" style="0" customWidth="1"/>
    <col min="2" max="2" width="9.375" style="0" customWidth="1"/>
    <col min="3" max="3" width="9.625" style="0" customWidth="1"/>
    <col min="4" max="4" width="7.875" style="0" customWidth="1"/>
    <col min="5" max="5" width="7.75390625" style="0" customWidth="1"/>
    <col min="6" max="6" width="9.375" style="0" hidden="1" customWidth="1"/>
    <col min="7" max="7" width="15.25390625" style="0" hidden="1" customWidth="1"/>
    <col min="8" max="8" width="9.125" style="0" bestFit="1" customWidth="1"/>
    <col min="9" max="9" width="11.125" style="0" customWidth="1"/>
    <col min="10" max="10" width="9.00390625" style="0" customWidth="1"/>
    <col min="11" max="11" width="12.625" style="0" customWidth="1"/>
    <col min="12" max="12" width="11.125" style="0" customWidth="1"/>
    <col min="13" max="13" width="15.125" style="0" customWidth="1"/>
  </cols>
  <sheetData>
    <row r="1" spans="1:13" s="17" customFormat="1" ht="37.5" customHeight="1">
      <c r="A1" s="44"/>
      <c r="B1" s="66" t="s">
        <v>45</v>
      </c>
      <c r="C1" s="67"/>
      <c r="D1" s="67"/>
      <c r="E1" s="67"/>
      <c r="F1" s="67"/>
      <c r="G1" s="67"/>
      <c r="H1" s="67"/>
      <c r="I1" s="67"/>
      <c r="J1" s="67"/>
      <c r="K1" s="67"/>
      <c r="L1" s="45" t="s">
        <v>46</v>
      </c>
      <c r="M1" s="43"/>
    </row>
    <row r="2" spans="1:13" s="1" customFormat="1" ht="24.75" customHeight="1">
      <c r="A2" s="24" t="s">
        <v>2</v>
      </c>
      <c r="B2" s="25" t="s">
        <v>22</v>
      </c>
      <c r="C2" s="24" t="s">
        <v>0</v>
      </c>
      <c r="D2" s="24" t="s">
        <v>3</v>
      </c>
      <c r="E2" s="27" t="s">
        <v>19</v>
      </c>
      <c r="F2" s="27" t="s">
        <v>21</v>
      </c>
      <c r="G2" s="27" t="s">
        <v>1</v>
      </c>
      <c r="H2" s="27" t="s">
        <v>73</v>
      </c>
      <c r="I2" s="27" t="s">
        <v>23</v>
      </c>
      <c r="J2" s="24" t="s">
        <v>64</v>
      </c>
      <c r="K2" s="27" t="s">
        <v>5</v>
      </c>
      <c r="L2" s="27" t="s">
        <v>27</v>
      </c>
      <c r="M2" s="27" t="s">
        <v>6</v>
      </c>
    </row>
    <row r="3" spans="1:13" ht="22.5" customHeight="1">
      <c r="A3" s="4" t="s">
        <v>18</v>
      </c>
      <c r="B3" s="6"/>
      <c r="C3" s="6"/>
      <c r="D3" s="6"/>
      <c r="E3" s="6"/>
      <c r="F3" s="5"/>
      <c r="G3" s="6"/>
      <c r="H3" s="6"/>
      <c r="I3" s="6"/>
      <c r="J3" s="6"/>
      <c r="K3" s="6"/>
      <c r="L3" s="6"/>
      <c r="M3" s="5">
        <f aca="true" t="shared" si="0" ref="M3:M14">SUM(B3:L3)</f>
        <v>0</v>
      </c>
    </row>
    <row r="4" spans="1:13" ht="22.5" customHeight="1">
      <c r="A4" s="4" t="s">
        <v>7</v>
      </c>
      <c r="B4" s="6">
        <v>40</v>
      </c>
      <c r="C4" s="6">
        <v>1890</v>
      </c>
      <c r="D4" s="6">
        <v>30</v>
      </c>
      <c r="E4" s="6">
        <v>443</v>
      </c>
      <c r="F4" s="5"/>
      <c r="G4" s="6"/>
      <c r="H4" s="6">
        <v>169</v>
      </c>
      <c r="I4" s="6"/>
      <c r="J4" s="6">
        <v>8</v>
      </c>
      <c r="K4" s="6"/>
      <c r="L4" s="6"/>
      <c r="M4" s="5">
        <f t="shared" si="0"/>
        <v>2580</v>
      </c>
    </row>
    <row r="5" spans="1:13" ht="22.5" customHeight="1">
      <c r="A5" s="4" t="s">
        <v>8</v>
      </c>
      <c r="B5" s="6"/>
      <c r="C5" s="16"/>
      <c r="D5" s="6"/>
      <c r="E5" s="6"/>
      <c r="F5" s="5"/>
      <c r="G5" s="6"/>
      <c r="H5" s="6"/>
      <c r="I5" s="13"/>
      <c r="J5" s="2"/>
      <c r="K5" s="6"/>
      <c r="L5" s="6"/>
      <c r="M5" s="5">
        <f t="shared" si="0"/>
        <v>0</v>
      </c>
    </row>
    <row r="6" spans="1:13" ht="22.5" customHeight="1">
      <c r="A6" s="4" t="s">
        <v>9</v>
      </c>
      <c r="B6" s="6"/>
      <c r="C6" s="6"/>
      <c r="D6" s="6"/>
      <c r="E6" s="5"/>
      <c r="F6" s="2"/>
      <c r="G6" s="6"/>
      <c r="H6" s="6"/>
      <c r="I6" s="6"/>
      <c r="J6" s="6"/>
      <c r="K6" s="6"/>
      <c r="L6" s="6"/>
      <c r="M6" s="5">
        <f t="shared" si="0"/>
        <v>0</v>
      </c>
    </row>
    <row r="7" spans="1:13" ht="22.5" customHeight="1">
      <c r="A7" s="4" t="s">
        <v>10</v>
      </c>
      <c r="B7" s="6"/>
      <c r="C7" s="6"/>
      <c r="D7" s="6"/>
      <c r="E7" s="5"/>
      <c r="F7" s="2"/>
      <c r="G7" s="6"/>
      <c r="H7" s="6"/>
      <c r="I7" s="6"/>
      <c r="J7" s="6"/>
      <c r="K7" s="6"/>
      <c r="L7" s="6"/>
      <c r="M7" s="5">
        <f t="shared" si="0"/>
        <v>0</v>
      </c>
    </row>
    <row r="8" spans="1:13" ht="22.5" customHeight="1">
      <c r="A8" s="4" t="s">
        <v>11</v>
      </c>
      <c r="B8" s="6">
        <v>31</v>
      </c>
      <c r="C8" s="6">
        <v>2207</v>
      </c>
      <c r="D8" s="6">
        <v>15</v>
      </c>
      <c r="E8" s="6">
        <v>100</v>
      </c>
      <c r="F8" s="5"/>
      <c r="G8" s="6"/>
      <c r="H8" s="6">
        <v>202</v>
      </c>
      <c r="I8" s="6"/>
      <c r="J8" s="6">
        <v>15</v>
      </c>
      <c r="K8" s="6">
        <v>25</v>
      </c>
      <c r="L8" s="6"/>
      <c r="M8" s="5">
        <f t="shared" si="0"/>
        <v>2595</v>
      </c>
    </row>
    <row r="9" spans="1:13" ht="22.5" customHeight="1">
      <c r="A9" s="4" t="s">
        <v>12</v>
      </c>
      <c r="B9" s="6"/>
      <c r="C9" s="6"/>
      <c r="D9" s="6"/>
      <c r="E9" s="6"/>
      <c r="F9" s="5"/>
      <c r="G9" s="6"/>
      <c r="H9" s="6"/>
      <c r="I9" s="6"/>
      <c r="J9" s="6"/>
      <c r="K9" s="6"/>
      <c r="L9" s="6"/>
      <c r="M9" s="5">
        <f t="shared" si="0"/>
        <v>0</v>
      </c>
    </row>
    <row r="10" spans="1:13" ht="22.5" customHeight="1">
      <c r="A10" s="4" t="s">
        <v>13</v>
      </c>
      <c r="B10" s="6"/>
      <c r="C10" s="6"/>
      <c r="D10" s="6"/>
      <c r="E10" s="6"/>
      <c r="F10" s="5"/>
      <c r="G10" s="6"/>
      <c r="H10" s="6"/>
      <c r="I10" s="6"/>
      <c r="J10" s="6"/>
      <c r="K10" s="6"/>
      <c r="L10" s="6"/>
      <c r="M10" s="5">
        <f t="shared" si="0"/>
        <v>0</v>
      </c>
    </row>
    <row r="11" spans="1:13" ht="22.5" customHeight="1">
      <c r="A11" s="4" t="s">
        <v>14</v>
      </c>
      <c r="B11" s="6">
        <v>30</v>
      </c>
      <c r="C11" s="6">
        <v>778</v>
      </c>
      <c r="D11" s="6">
        <v>35</v>
      </c>
      <c r="E11" s="6">
        <v>320</v>
      </c>
      <c r="F11" s="5"/>
      <c r="G11" s="6"/>
      <c r="H11" s="6">
        <v>267</v>
      </c>
      <c r="I11" s="6"/>
      <c r="J11" s="6">
        <v>11</v>
      </c>
      <c r="K11" s="6"/>
      <c r="L11" s="6"/>
      <c r="M11" s="5">
        <f t="shared" si="0"/>
        <v>1441</v>
      </c>
    </row>
    <row r="12" spans="1:13" ht="22.5" customHeight="1">
      <c r="A12" s="4" t="s">
        <v>15</v>
      </c>
      <c r="B12" s="6"/>
      <c r="C12" s="6"/>
      <c r="D12" s="6"/>
      <c r="E12" s="6"/>
      <c r="F12" s="5"/>
      <c r="G12" s="6"/>
      <c r="H12" s="6"/>
      <c r="I12" s="6"/>
      <c r="J12" s="6"/>
      <c r="K12" s="6"/>
      <c r="L12" s="6"/>
      <c r="M12" s="5">
        <f t="shared" si="0"/>
        <v>0</v>
      </c>
    </row>
    <row r="13" spans="1:13" ht="22.5" customHeight="1">
      <c r="A13" s="4" t="s">
        <v>16</v>
      </c>
      <c r="B13" s="6"/>
      <c r="C13" s="6"/>
      <c r="D13" s="6"/>
      <c r="E13" s="6"/>
      <c r="F13" s="5"/>
      <c r="G13" s="6"/>
      <c r="H13" s="6"/>
      <c r="I13" s="6"/>
      <c r="J13" s="6"/>
      <c r="K13" s="6"/>
      <c r="L13" s="6"/>
      <c r="M13" s="5">
        <f t="shared" si="0"/>
        <v>0</v>
      </c>
    </row>
    <row r="14" spans="1:13" ht="22.5" customHeight="1">
      <c r="A14" s="4" t="s">
        <v>17</v>
      </c>
      <c r="B14" s="6"/>
      <c r="C14" s="6"/>
      <c r="D14" s="6"/>
      <c r="E14" s="6"/>
      <c r="F14" s="5"/>
      <c r="G14" s="6"/>
      <c r="H14" s="6"/>
      <c r="I14" s="6"/>
      <c r="J14" s="6"/>
      <c r="K14" s="6"/>
      <c r="L14" s="6"/>
      <c r="M14" s="5">
        <f t="shared" si="0"/>
        <v>0</v>
      </c>
    </row>
    <row r="15" spans="1:13" ht="22.5" customHeight="1">
      <c r="A15" s="5" t="s">
        <v>42</v>
      </c>
      <c r="B15" s="6">
        <f>SUM(B3:B14)</f>
        <v>101</v>
      </c>
      <c r="C15" s="6">
        <f aca="true" t="shared" si="1" ref="C15:M15">SUM(C3:C14)</f>
        <v>4875</v>
      </c>
      <c r="D15" s="6">
        <f t="shared" si="1"/>
        <v>80</v>
      </c>
      <c r="E15" s="6">
        <f t="shared" si="1"/>
        <v>863</v>
      </c>
      <c r="F15" s="6">
        <f t="shared" si="1"/>
        <v>0</v>
      </c>
      <c r="G15" s="6">
        <f t="shared" si="1"/>
        <v>0</v>
      </c>
      <c r="H15" s="6">
        <f t="shared" si="1"/>
        <v>638</v>
      </c>
      <c r="I15" s="6">
        <f t="shared" si="1"/>
        <v>0</v>
      </c>
      <c r="J15" s="6">
        <f t="shared" si="1"/>
        <v>34</v>
      </c>
      <c r="K15" s="6">
        <f t="shared" si="1"/>
        <v>25</v>
      </c>
      <c r="L15" s="6">
        <f t="shared" si="1"/>
        <v>0</v>
      </c>
      <c r="M15" s="6">
        <f t="shared" si="1"/>
        <v>6616</v>
      </c>
    </row>
    <row r="16" spans="2:5" ht="15.75">
      <c r="B16" s="1"/>
      <c r="C16" s="1"/>
      <c r="D16" s="1"/>
      <c r="E16" s="1"/>
    </row>
    <row r="17" spans="2:13" ht="15.75"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9" spans="1:13" ht="30" customHeight="1">
      <c r="A19" s="9"/>
      <c r="B19" s="64" t="str">
        <f>B1</f>
        <v>112年嘉義大學新民校區資源回收場</v>
      </c>
      <c r="C19" s="65"/>
      <c r="D19" s="65"/>
      <c r="E19" s="65"/>
      <c r="F19" s="65"/>
      <c r="G19" s="65"/>
      <c r="H19" s="65"/>
      <c r="I19" s="65"/>
      <c r="J19" s="65"/>
      <c r="K19" s="65"/>
      <c r="L19" s="10" t="s">
        <v>43</v>
      </c>
      <c r="M19" s="46"/>
    </row>
    <row r="20" spans="1:13" s="1" customFormat="1" ht="24.75" customHeight="1">
      <c r="A20" s="7" t="s">
        <v>2</v>
      </c>
      <c r="B20" s="6" t="s">
        <v>22</v>
      </c>
      <c r="C20" s="7" t="s">
        <v>0</v>
      </c>
      <c r="D20" s="7" t="s">
        <v>3</v>
      </c>
      <c r="E20" s="3" t="s">
        <v>19</v>
      </c>
      <c r="F20" s="3" t="s">
        <v>21</v>
      </c>
      <c r="G20" s="3" t="s">
        <v>1</v>
      </c>
      <c r="H20" s="3" t="s">
        <v>24</v>
      </c>
      <c r="I20" s="3" t="s">
        <v>74</v>
      </c>
      <c r="J20" s="7" t="s">
        <v>75</v>
      </c>
      <c r="K20" s="3" t="s">
        <v>5</v>
      </c>
      <c r="L20" s="3" t="s">
        <v>76</v>
      </c>
      <c r="M20" s="12" t="s">
        <v>77</v>
      </c>
    </row>
    <row r="21" spans="1:13" ht="22.5" customHeight="1">
      <c r="A21" s="4" t="s">
        <v>18</v>
      </c>
      <c r="B21" s="6"/>
      <c r="C21" s="5"/>
      <c r="D21" s="5"/>
      <c r="E21" s="5"/>
      <c r="F21" s="5"/>
      <c r="G21" s="6"/>
      <c r="H21" s="6"/>
      <c r="I21" s="6"/>
      <c r="J21" s="6"/>
      <c r="K21" s="6"/>
      <c r="L21" s="6"/>
      <c r="M21" s="5">
        <f aca="true" t="shared" si="2" ref="M21:M32">SUM(B21:L21)</f>
        <v>0</v>
      </c>
    </row>
    <row r="22" spans="1:13" ht="22.5" customHeight="1">
      <c r="A22" s="4" t="s">
        <v>7</v>
      </c>
      <c r="B22" s="6">
        <v>260</v>
      </c>
      <c r="C22" s="5">
        <v>2268</v>
      </c>
      <c r="D22" s="5">
        <v>90</v>
      </c>
      <c r="E22" s="5">
        <v>443</v>
      </c>
      <c r="F22" s="5"/>
      <c r="G22" s="6"/>
      <c r="H22" s="6">
        <v>507</v>
      </c>
      <c r="I22" s="6"/>
      <c r="J22" s="6">
        <v>160</v>
      </c>
      <c r="K22" s="6"/>
      <c r="L22" s="6"/>
      <c r="M22" s="5">
        <f t="shared" si="2"/>
        <v>3728</v>
      </c>
    </row>
    <row r="23" spans="1:13" ht="22.5" customHeight="1">
      <c r="A23" s="4" t="s">
        <v>8</v>
      </c>
      <c r="B23" s="6"/>
      <c r="C23" s="5"/>
      <c r="D23" s="5"/>
      <c r="E23" s="5"/>
      <c r="F23" s="5"/>
      <c r="G23" s="6"/>
      <c r="H23" s="6"/>
      <c r="I23" s="6"/>
      <c r="J23" s="6"/>
      <c r="K23" s="6"/>
      <c r="L23" s="6"/>
      <c r="M23" s="5">
        <f t="shared" si="2"/>
        <v>0</v>
      </c>
    </row>
    <row r="24" spans="1:13" ht="22.5" customHeight="1">
      <c r="A24" s="4" t="s">
        <v>9</v>
      </c>
      <c r="B24" s="5"/>
      <c r="C24" s="5"/>
      <c r="D24" s="5"/>
      <c r="E24" s="5"/>
      <c r="F24" s="15"/>
      <c r="G24" s="6"/>
      <c r="H24" s="6"/>
      <c r="I24" s="6"/>
      <c r="J24" s="6"/>
      <c r="K24" s="6"/>
      <c r="L24" s="6"/>
      <c r="M24" s="5">
        <f t="shared" si="2"/>
        <v>0</v>
      </c>
    </row>
    <row r="25" spans="1:13" ht="22.5" customHeight="1">
      <c r="A25" s="4" t="s">
        <v>10</v>
      </c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5">
        <f t="shared" si="2"/>
        <v>0</v>
      </c>
    </row>
    <row r="26" spans="1:13" ht="22.5" customHeight="1">
      <c r="A26" s="4" t="s">
        <v>11</v>
      </c>
      <c r="B26" s="5">
        <v>202</v>
      </c>
      <c r="C26" s="5">
        <v>2869</v>
      </c>
      <c r="D26" s="5">
        <v>38</v>
      </c>
      <c r="E26" s="5">
        <v>100</v>
      </c>
      <c r="F26" s="5"/>
      <c r="G26" s="6"/>
      <c r="H26" s="6">
        <v>606</v>
      </c>
      <c r="I26" s="6"/>
      <c r="J26" s="6">
        <v>300</v>
      </c>
      <c r="K26" s="6">
        <v>13</v>
      </c>
      <c r="L26" s="6"/>
      <c r="M26" s="5">
        <f t="shared" si="2"/>
        <v>4128</v>
      </c>
    </row>
    <row r="27" spans="1:13" ht="22.5" customHeight="1">
      <c r="A27" s="4" t="s">
        <v>12</v>
      </c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5">
        <f t="shared" si="2"/>
        <v>0</v>
      </c>
    </row>
    <row r="28" spans="1:13" ht="22.5" customHeight="1">
      <c r="A28" s="4" t="s">
        <v>13</v>
      </c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5">
        <f t="shared" si="2"/>
        <v>0</v>
      </c>
    </row>
    <row r="29" spans="1:13" ht="22.5" customHeight="1">
      <c r="A29" s="4" t="s">
        <v>14</v>
      </c>
      <c r="B29" s="5">
        <v>195</v>
      </c>
      <c r="C29" s="5">
        <v>934</v>
      </c>
      <c r="D29" s="5">
        <v>105</v>
      </c>
      <c r="E29" s="5">
        <v>320</v>
      </c>
      <c r="F29" s="5"/>
      <c r="G29" s="6"/>
      <c r="H29" s="6">
        <v>801</v>
      </c>
      <c r="I29" s="6"/>
      <c r="J29" s="6">
        <v>220</v>
      </c>
      <c r="K29" s="6"/>
      <c r="L29" s="6"/>
      <c r="M29" s="5">
        <f t="shared" si="2"/>
        <v>2575</v>
      </c>
    </row>
    <row r="30" spans="1:13" ht="22.5" customHeight="1">
      <c r="A30" s="4" t="s">
        <v>15</v>
      </c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5">
        <f t="shared" si="2"/>
        <v>0</v>
      </c>
    </row>
    <row r="31" spans="1:13" ht="22.5" customHeight="1">
      <c r="A31" s="4" t="s">
        <v>16</v>
      </c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5">
        <f t="shared" si="2"/>
        <v>0</v>
      </c>
    </row>
    <row r="32" spans="1:13" ht="22.5" customHeight="1">
      <c r="A32" s="4" t="s">
        <v>17</v>
      </c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5">
        <f t="shared" si="2"/>
        <v>0</v>
      </c>
    </row>
    <row r="33" spans="1:13" ht="22.5" customHeight="1">
      <c r="A33" s="4" t="s">
        <v>44</v>
      </c>
      <c r="B33" s="5">
        <f>SUM(B21:B32)</f>
        <v>657</v>
      </c>
      <c r="C33" s="5">
        <f aca="true" t="shared" si="3" ref="C33:L33">SUM(C21:C32)</f>
        <v>6071</v>
      </c>
      <c r="D33" s="5">
        <f t="shared" si="3"/>
        <v>233</v>
      </c>
      <c r="E33" s="5">
        <f t="shared" si="3"/>
        <v>863</v>
      </c>
      <c r="F33" s="5">
        <f t="shared" si="3"/>
        <v>0</v>
      </c>
      <c r="G33" s="5">
        <f t="shared" si="3"/>
        <v>0</v>
      </c>
      <c r="H33" s="5">
        <f t="shared" si="3"/>
        <v>1914</v>
      </c>
      <c r="I33" s="5">
        <f t="shared" si="3"/>
        <v>0</v>
      </c>
      <c r="J33" s="5">
        <f t="shared" si="3"/>
        <v>680</v>
      </c>
      <c r="K33" s="5">
        <f t="shared" si="3"/>
        <v>13</v>
      </c>
      <c r="L33" s="5">
        <f t="shared" si="3"/>
        <v>0</v>
      </c>
      <c r="M33" s="5">
        <f>SUM(M21:M32)</f>
        <v>10431</v>
      </c>
    </row>
    <row r="35" spans="2:13" ht="15.7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</row>
    <row r="36" ht="15.75">
      <c r="M36" t="s">
        <v>29</v>
      </c>
    </row>
  </sheetData>
  <sheetProtection/>
  <mergeCells count="2">
    <mergeCell ref="B1:K1"/>
    <mergeCell ref="B19:K19"/>
  </mergeCells>
  <printOptions horizontalCentered="1" verticalCentered="1"/>
  <pageMargins left="0" right="0" top="0.15748031496062992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="70" zoomScaleNormal="70" zoomScalePageLayoutView="0" workbookViewId="0" topLeftCell="A1">
      <selection activeCell="X29" sqref="X29"/>
    </sheetView>
  </sheetViews>
  <sheetFormatPr defaultColWidth="9.00390625" defaultRowHeight="16.5"/>
  <cols>
    <col min="1" max="1" width="15.375" style="0" customWidth="1"/>
    <col min="2" max="2" width="9.375" style="0" bestFit="1" customWidth="1"/>
    <col min="3" max="3" width="7.125" style="0" customWidth="1"/>
    <col min="4" max="4" width="9.125" style="0" bestFit="1" customWidth="1"/>
    <col min="5" max="5" width="11.50390625" style="0" customWidth="1"/>
    <col min="6" max="6" width="8.00390625" style="1" customWidth="1"/>
    <col min="7" max="7" width="9.375" style="0" bestFit="1" customWidth="1"/>
    <col min="8" max="8" width="10.00390625" style="0" customWidth="1"/>
    <col min="9" max="9" width="9.75390625" style="0" customWidth="1"/>
    <col min="10" max="10" width="8.875" style="0" customWidth="1"/>
    <col min="11" max="11" width="11.125" style="0" customWidth="1"/>
    <col min="12" max="13" width="12.75390625" style="0" customWidth="1"/>
    <col min="14" max="14" width="9.375" style="0" customWidth="1"/>
    <col min="15" max="15" width="15.375" style="0" customWidth="1"/>
  </cols>
  <sheetData>
    <row r="1" spans="1:14" s="17" customFormat="1" ht="37.5" customHeight="1">
      <c r="A1" s="58"/>
      <c r="B1" s="68" t="s">
        <v>78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3"/>
      <c r="N1" s="59"/>
    </row>
    <row r="2" spans="1:15" ht="24.75" customHeight="1">
      <c r="A2" s="7" t="s">
        <v>79</v>
      </c>
      <c r="B2" s="6" t="s">
        <v>80</v>
      </c>
      <c r="C2" s="7" t="s">
        <v>81</v>
      </c>
      <c r="D2" s="7" t="s">
        <v>82</v>
      </c>
      <c r="E2" s="8" t="s">
        <v>83</v>
      </c>
      <c r="F2" s="3" t="s">
        <v>84</v>
      </c>
      <c r="G2" s="3" t="s">
        <v>85</v>
      </c>
      <c r="H2" s="3" t="s">
        <v>86</v>
      </c>
      <c r="I2" s="3" t="s">
        <v>87</v>
      </c>
      <c r="J2" s="7" t="s">
        <v>88</v>
      </c>
      <c r="K2" s="11" t="s">
        <v>89</v>
      </c>
      <c r="L2" s="3" t="s">
        <v>90</v>
      </c>
      <c r="M2" s="3" t="s">
        <v>91</v>
      </c>
      <c r="N2" s="3" t="s">
        <v>92</v>
      </c>
      <c r="O2" s="3" t="s">
        <v>93</v>
      </c>
    </row>
    <row r="3" spans="1:15" ht="24.75" customHeight="1">
      <c r="A3" s="4" t="s">
        <v>94</v>
      </c>
      <c r="B3" s="2">
        <v>15</v>
      </c>
      <c r="C3" s="2">
        <v>310</v>
      </c>
      <c r="D3" s="2">
        <v>5</v>
      </c>
      <c r="E3" s="2"/>
      <c r="F3" s="11"/>
      <c r="G3" s="2"/>
      <c r="H3" s="2">
        <v>55</v>
      </c>
      <c r="I3" s="2"/>
      <c r="J3" s="2">
        <v>2</v>
      </c>
      <c r="K3" s="2"/>
      <c r="L3" s="2"/>
      <c r="M3" s="2"/>
      <c r="N3" s="2"/>
      <c r="O3" s="5">
        <f aca="true" t="shared" si="0" ref="O3:O14">SUM(B3:N3)</f>
        <v>387</v>
      </c>
    </row>
    <row r="4" spans="1:15" ht="24.75" customHeight="1">
      <c r="A4" s="4" t="s">
        <v>7</v>
      </c>
      <c r="B4" s="6"/>
      <c r="C4" s="6">
        <v>240</v>
      </c>
      <c r="D4" s="6">
        <v>8</v>
      </c>
      <c r="E4" s="6"/>
      <c r="F4" s="6"/>
      <c r="G4" s="5"/>
      <c r="H4" s="6">
        <v>70</v>
      </c>
      <c r="I4" s="6"/>
      <c r="J4" s="6">
        <v>2</v>
      </c>
      <c r="K4" s="6"/>
      <c r="L4" s="6"/>
      <c r="M4" s="6"/>
      <c r="N4" s="4"/>
      <c r="O4" s="5">
        <f t="shared" si="0"/>
        <v>320</v>
      </c>
    </row>
    <row r="5" spans="1:15" ht="24.75" customHeight="1">
      <c r="A5" s="4" t="s">
        <v>95</v>
      </c>
      <c r="B5" s="6"/>
      <c r="C5" s="6">
        <v>280</v>
      </c>
      <c r="D5" s="6">
        <v>4</v>
      </c>
      <c r="E5" s="6"/>
      <c r="F5" s="6"/>
      <c r="G5" s="5"/>
      <c r="H5" s="6">
        <v>50</v>
      </c>
      <c r="I5" s="6"/>
      <c r="J5" s="2">
        <v>3</v>
      </c>
      <c r="K5" s="13"/>
      <c r="L5" s="2"/>
      <c r="M5" s="2"/>
      <c r="N5" s="4"/>
      <c r="O5" s="5">
        <f t="shared" si="0"/>
        <v>337</v>
      </c>
    </row>
    <row r="6" spans="1:15" ht="24.75" customHeight="1">
      <c r="A6" s="4" t="s">
        <v>9</v>
      </c>
      <c r="B6" s="6">
        <v>360</v>
      </c>
      <c r="C6" s="6">
        <v>195</v>
      </c>
      <c r="D6" s="6">
        <v>6</v>
      </c>
      <c r="E6" s="6"/>
      <c r="F6" s="6"/>
      <c r="G6" s="2"/>
      <c r="H6" s="6">
        <v>65</v>
      </c>
      <c r="I6" s="6"/>
      <c r="J6" s="6">
        <v>3</v>
      </c>
      <c r="K6" s="6"/>
      <c r="L6" s="6"/>
      <c r="M6" s="6"/>
      <c r="N6" s="6"/>
      <c r="O6" s="5">
        <f t="shared" si="0"/>
        <v>629</v>
      </c>
    </row>
    <row r="7" spans="1:15" ht="24.75" customHeight="1">
      <c r="A7" s="4" t="s">
        <v>10</v>
      </c>
      <c r="B7" s="6"/>
      <c r="C7" s="6">
        <v>260</v>
      </c>
      <c r="D7" s="6">
        <v>5</v>
      </c>
      <c r="E7" s="14"/>
      <c r="F7" s="6"/>
      <c r="G7" s="6"/>
      <c r="H7" s="5">
        <v>52</v>
      </c>
      <c r="I7" s="5"/>
      <c r="J7" s="6">
        <v>3</v>
      </c>
      <c r="K7" s="6"/>
      <c r="L7" s="6"/>
      <c r="M7" s="6"/>
      <c r="N7" s="6"/>
      <c r="O7" s="5">
        <f t="shared" si="0"/>
        <v>320</v>
      </c>
    </row>
    <row r="8" spans="1:15" ht="24.75" customHeight="1">
      <c r="A8" s="4" t="s">
        <v>11</v>
      </c>
      <c r="B8" s="5">
        <v>8</v>
      </c>
      <c r="C8" s="5">
        <v>380</v>
      </c>
      <c r="D8" s="5">
        <v>6</v>
      </c>
      <c r="E8" s="5"/>
      <c r="F8" s="6"/>
      <c r="G8" s="5"/>
      <c r="H8" s="6">
        <v>90</v>
      </c>
      <c r="I8" s="6"/>
      <c r="J8" s="6">
        <v>4</v>
      </c>
      <c r="K8" s="6"/>
      <c r="L8" s="6"/>
      <c r="M8" s="6"/>
      <c r="N8" s="6"/>
      <c r="O8" s="5">
        <f t="shared" si="0"/>
        <v>488</v>
      </c>
    </row>
    <row r="9" spans="1:15" ht="24.75" customHeight="1">
      <c r="A9" s="4" t="s">
        <v>12</v>
      </c>
      <c r="B9" s="6"/>
      <c r="C9" s="6">
        <v>250</v>
      </c>
      <c r="D9" s="6"/>
      <c r="E9" s="6"/>
      <c r="F9" s="6"/>
      <c r="G9" s="5"/>
      <c r="H9" s="6">
        <v>75</v>
      </c>
      <c r="I9" s="6"/>
      <c r="J9" s="6">
        <v>4</v>
      </c>
      <c r="K9" s="6"/>
      <c r="L9" s="6"/>
      <c r="M9" s="6"/>
      <c r="N9" s="6"/>
      <c r="O9" s="5">
        <f t="shared" si="0"/>
        <v>329</v>
      </c>
    </row>
    <row r="10" spans="1:15" ht="24.75" customHeight="1">
      <c r="A10" s="4" t="s">
        <v>13</v>
      </c>
      <c r="B10" s="6"/>
      <c r="C10" s="6">
        <v>180</v>
      </c>
      <c r="D10" s="6">
        <v>10</v>
      </c>
      <c r="E10" s="6"/>
      <c r="F10" s="6"/>
      <c r="G10" s="5"/>
      <c r="H10" s="6">
        <v>80</v>
      </c>
      <c r="I10" s="6"/>
      <c r="J10" s="6">
        <v>3</v>
      </c>
      <c r="K10" s="6"/>
      <c r="L10" s="6"/>
      <c r="M10" s="6"/>
      <c r="N10" s="6"/>
      <c r="O10" s="5">
        <f t="shared" si="0"/>
        <v>273</v>
      </c>
    </row>
    <row r="11" spans="1:15" ht="24.75" customHeight="1">
      <c r="A11" s="4" t="s">
        <v>14</v>
      </c>
      <c r="B11" s="6"/>
      <c r="C11" s="6">
        <v>250</v>
      </c>
      <c r="D11" s="6">
        <v>5</v>
      </c>
      <c r="E11" s="6"/>
      <c r="F11" s="6"/>
      <c r="G11" s="5"/>
      <c r="H11" s="6">
        <v>70</v>
      </c>
      <c r="I11" s="6"/>
      <c r="J11" s="6">
        <v>4</v>
      </c>
      <c r="K11" s="6"/>
      <c r="L11" s="6"/>
      <c r="M11" s="6">
        <v>1</v>
      </c>
      <c r="N11" s="6"/>
      <c r="O11" s="5">
        <f t="shared" si="0"/>
        <v>330</v>
      </c>
    </row>
    <row r="12" spans="1:15" ht="24.75" customHeight="1">
      <c r="A12" s="4" t="s">
        <v>15</v>
      </c>
      <c r="B12" s="5"/>
      <c r="C12" s="5"/>
      <c r="D12" s="5"/>
      <c r="E12" s="5"/>
      <c r="F12" s="6"/>
      <c r="G12" s="5"/>
      <c r="H12" s="6"/>
      <c r="I12" s="6"/>
      <c r="J12" s="6"/>
      <c r="K12" s="6"/>
      <c r="L12" s="6"/>
      <c r="M12" s="6"/>
      <c r="N12" s="6"/>
      <c r="O12" s="5">
        <f t="shared" si="0"/>
        <v>0</v>
      </c>
    </row>
    <row r="13" spans="1:15" ht="21.75" customHeight="1">
      <c r="A13" s="4" t="s">
        <v>16</v>
      </c>
      <c r="B13" s="5"/>
      <c r="C13" s="5"/>
      <c r="D13" s="5"/>
      <c r="E13" s="5"/>
      <c r="F13" s="6"/>
      <c r="G13" s="5"/>
      <c r="H13" s="6"/>
      <c r="I13" s="6"/>
      <c r="J13" s="6"/>
      <c r="K13" s="6"/>
      <c r="L13" s="6"/>
      <c r="M13" s="6"/>
      <c r="N13" s="6"/>
      <c r="O13" s="5">
        <f t="shared" si="0"/>
        <v>0</v>
      </c>
    </row>
    <row r="14" spans="1:15" ht="24.75" customHeight="1">
      <c r="A14" s="4" t="s">
        <v>17</v>
      </c>
      <c r="B14" s="6"/>
      <c r="C14" s="6"/>
      <c r="D14" s="6"/>
      <c r="E14" s="6"/>
      <c r="F14" s="6"/>
      <c r="G14" s="5"/>
      <c r="H14" s="6"/>
      <c r="I14" s="6"/>
      <c r="J14" s="6"/>
      <c r="K14" s="6"/>
      <c r="L14" s="6"/>
      <c r="M14" s="6"/>
      <c r="N14" s="6"/>
      <c r="O14" s="5">
        <f t="shared" si="0"/>
        <v>0</v>
      </c>
    </row>
    <row r="15" spans="1:15" ht="24.75" customHeight="1">
      <c r="A15" s="5" t="s">
        <v>96</v>
      </c>
      <c r="B15" s="6">
        <f>SUM(B3:B14)</f>
        <v>383</v>
      </c>
      <c r="C15" s="6">
        <f aca="true" t="shared" si="1" ref="C15:O15">SUM(C3:C14)</f>
        <v>2345</v>
      </c>
      <c r="D15" s="6">
        <f t="shared" si="1"/>
        <v>49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607</v>
      </c>
      <c r="I15" s="6">
        <f t="shared" si="1"/>
        <v>0</v>
      </c>
      <c r="J15" s="6">
        <f t="shared" si="1"/>
        <v>28</v>
      </c>
      <c r="K15" s="6">
        <f t="shared" si="1"/>
        <v>0</v>
      </c>
      <c r="L15" s="6">
        <f t="shared" si="1"/>
        <v>0</v>
      </c>
      <c r="M15" s="6"/>
      <c r="N15" s="6">
        <f t="shared" si="1"/>
        <v>0</v>
      </c>
      <c r="O15" s="6">
        <f t="shared" si="1"/>
        <v>3413</v>
      </c>
    </row>
    <row r="16" spans="2:5" ht="15.75">
      <c r="B16" s="1"/>
      <c r="C16" s="1"/>
      <c r="D16" s="1"/>
      <c r="E16" s="1"/>
    </row>
    <row r="17" spans="2:15" ht="15.75">
      <c r="B17" s="56">
        <f>SUM(B8:B14)</f>
        <v>8</v>
      </c>
      <c r="C17" s="56">
        <f aca="true" t="shared" si="2" ref="C17:O17">SUM(C8:C14)</f>
        <v>1060</v>
      </c>
      <c r="D17" s="56">
        <f t="shared" si="2"/>
        <v>21</v>
      </c>
      <c r="E17" s="56">
        <f t="shared" si="2"/>
        <v>0</v>
      </c>
      <c r="F17" s="56">
        <f t="shared" si="2"/>
        <v>0</v>
      </c>
      <c r="G17" s="56">
        <f t="shared" si="2"/>
        <v>0</v>
      </c>
      <c r="H17" s="56">
        <f t="shared" si="2"/>
        <v>315</v>
      </c>
      <c r="I17" s="56">
        <f t="shared" si="2"/>
        <v>0</v>
      </c>
      <c r="J17" s="56">
        <f t="shared" si="2"/>
        <v>15</v>
      </c>
      <c r="K17" s="56">
        <f t="shared" si="2"/>
        <v>0</v>
      </c>
      <c r="L17" s="56">
        <f t="shared" si="2"/>
        <v>0</v>
      </c>
      <c r="M17" s="56"/>
      <c r="N17" s="56">
        <f t="shared" si="2"/>
        <v>0</v>
      </c>
      <c r="O17" s="56">
        <f t="shared" si="2"/>
        <v>1420</v>
      </c>
    </row>
    <row r="19" spans="1:15" ht="30" customHeight="1">
      <c r="A19" s="9"/>
      <c r="B19" s="64" t="str">
        <f>B1</f>
        <v>112年嘉義大學林森校區資源回收場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37"/>
      <c r="N19" s="10"/>
      <c r="O19" s="2"/>
    </row>
    <row r="20" spans="1:15" ht="24.75" customHeight="1">
      <c r="A20" s="7" t="s">
        <v>2</v>
      </c>
      <c r="B20" s="6" t="s">
        <v>22</v>
      </c>
      <c r="C20" s="7" t="s">
        <v>0</v>
      </c>
      <c r="D20" s="7" t="s">
        <v>3</v>
      </c>
      <c r="E20" s="8" t="s">
        <v>50</v>
      </c>
      <c r="F20" s="3" t="s">
        <v>19</v>
      </c>
      <c r="G20" s="3" t="s">
        <v>21</v>
      </c>
      <c r="H20" s="3" t="s">
        <v>1</v>
      </c>
      <c r="I20" s="3" t="s">
        <v>25</v>
      </c>
      <c r="J20" s="7" t="s">
        <v>4</v>
      </c>
      <c r="K20" s="11" t="s">
        <v>76</v>
      </c>
      <c r="L20" s="3" t="s">
        <v>97</v>
      </c>
      <c r="M20" s="36" t="s">
        <v>34</v>
      </c>
      <c r="N20" s="36" t="s">
        <v>51</v>
      </c>
      <c r="O20" s="6" t="s">
        <v>69</v>
      </c>
    </row>
    <row r="21" spans="1:15" ht="24.75" customHeight="1">
      <c r="A21" s="4" t="s">
        <v>18</v>
      </c>
      <c r="B21" s="2">
        <v>90</v>
      </c>
      <c r="C21" s="2">
        <v>310</v>
      </c>
      <c r="D21" s="2">
        <v>15</v>
      </c>
      <c r="E21" s="2"/>
      <c r="F21" s="11"/>
      <c r="G21" s="2"/>
      <c r="H21" s="2">
        <v>165</v>
      </c>
      <c r="I21" s="2"/>
      <c r="J21" s="2">
        <v>40</v>
      </c>
      <c r="K21" s="2"/>
      <c r="L21" s="2"/>
      <c r="M21" s="9"/>
      <c r="N21" s="9"/>
      <c r="O21" s="5">
        <f aca="true" t="shared" si="3" ref="O21:O32">SUM(B21:N21)</f>
        <v>620</v>
      </c>
    </row>
    <row r="22" spans="1:15" ht="30.75" customHeight="1">
      <c r="A22" s="4" t="s">
        <v>70</v>
      </c>
      <c r="B22" s="6"/>
      <c r="C22" s="5">
        <v>288</v>
      </c>
      <c r="D22" s="5">
        <v>24</v>
      </c>
      <c r="E22" s="5"/>
      <c r="F22" s="6"/>
      <c r="G22" s="5"/>
      <c r="H22" s="6">
        <v>350</v>
      </c>
      <c r="I22" s="6"/>
      <c r="J22" s="6">
        <v>40</v>
      </c>
      <c r="K22" s="6"/>
      <c r="L22" s="6"/>
      <c r="M22" s="39"/>
      <c r="N22" s="39"/>
      <c r="O22" s="5">
        <f t="shared" si="3"/>
        <v>702</v>
      </c>
    </row>
    <row r="23" spans="1:15" ht="24.75" customHeight="1">
      <c r="A23" s="4" t="s">
        <v>56</v>
      </c>
      <c r="B23" s="6"/>
      <c r="C23" s="5">
        <v>336</v>
      </c>
      <c r="D23" s="5">
        <v>12</v>
      </c>
      <c r="E23" s="5"/>
      <c r="F23" s="6"/>
      <c r="G23" s="5"/>
      <c r="H23" s="6">
        <v>150</v>
      </c>
      <c r="I23" s="6"/>
      <c r="J23" s="6">
        <v>66</v>
      </c>
      <c r="K23" s="6"/>
      <c r="L23" s="6"/>
      <c r="M23" s="39"/>
      <c r="N23" s="39"/>
      <c r="O23" s="5">
        <f t="shared" si="3"/>
        <v>564</v>
      </c>
    </row>
    <row r="24" spans="1:15" ht="27.75" customHeight="1">
      <c r="A24" s="4" t="s">
        <v>9</v>
      </c>
      <c r="B24" s="5">
        <v>2160</v>
      </c>
      <c r="C24" s="5">
        <v>234</v>
      </c>
      <c r="D24" s="5">
        <v>18</v>
      </c>
      <c r="E24" s="5"/>
      <c r="F24" s="6"/>
      <c r="G24" s="15"/>
      <c r="H24" s="6">
        <v>195</v>
      </c>
      <c r="I24" s="6"/>
      <c r="J24" s="6">
        <v>66</v>
      </c>
      <c r="K24" s="6"/>
      <c r="L24" s="6"/>
      <c r="M24" s="39"/>
      <c r="N24" s="39"/>
      <c r="O24" s="5">
        <f t="shared" si="3"/>
        <v>2673</v>
      </c>
    </row>
    <row r="25" spans="1:15" ht="26.25" customHeight="1">
      <c r="A25" s="4" t="s">
        <v>10</v>
      </c>
      <c r="B25" s="5"/>
      <c r="C25" s="5">
        <v>338</v>
      </c>
      <c r="D25" s="5">
        <v>15</v>
      </c>
      <c r="E25" s="5"/>
      <c r="F25" s="6"/>
      <c r="G25" s="5"/>
      <c r="H25" s="6">
        <v>156</v>
      </c>
      <c r="I25" s="6"/>
      <c r="J25" s="6">
        <v>60</v>
      </c>
      <c r="K25" s="6"/>
      <c r="L25" s="6"/>
      <c r="M25" s="6"/>
      <c r="N25" s="6"/>
      <c r="O25" s="5">
        <f t="shared" si="3"/>
        <v>569</v>
      </c>
    </row>
    <row r="26" spans="1:15" ht="30.75" customHeight="1">
      <c r="A26" s="4" t="s">
        <v>11</v>
      </c>
      <c r="B26" s="5">
        <v>52</v>
      </c>
      <c r="C26" s="5">
        <v>494</v>
      </c>
      <c r="D26" s="5">
        <v>15</v>
      </c>
      <c r="E26" s="5"/>
      <c r="F26" s="6"/>
      <c r="G26" s="5"/>
      <c r="H26" s="6">
        <v>270</v>
      </c>
      <c r="I26" s="6"/>
      <c r="J26" s="6">
        <v>80</v>
      </c>
      <c r="K26" s="6"/>
      <c r="L26" s="6"/>
      <c r="M26" s="6"/>
      <c r="N26" s="6"/>
      <c r="O26" s="5">
        <f t="shared" si="3"/>
        <v>911</v>
      </c>
    </row>
    <row r="27" spans="1:15" ht="24.75" customHeight="1">
      <c r="A27" s="4" t="s">
        <v>12</v>
      </c>
      <c r="B27" s="5"/>
      <c r="C27" s="5">
        <v>375</v>
      </c>
      <c r="D27" s="5"/>
      <c r="E27" s="5"/>
      <c r="F27" s="6"/>
      <c r="G27" s="5"/>
      <c r="H27" s="6">
        <v>225</v>
      </c>
      <c r="I27" s="6"/>
      <c r="J27" s="6">
        <v>80</v>
      </c>
      <c r="K27" s="6"/>
      <c r="L27" s="6"/>
      <c r="M27" s="6"/>
      <c r="N27" s="6"/>
      <c r="O27" s="5">
        <f t="shared" si="3"/>
        <v>680</v>
      </c>
    </row>
    <row r="28" spans="1:15" ht="24.75" customHeight="1">
      <c r="A28" s="4" t="s">
        <v>13</v>
      </c>
      <c r="B28" s="5"/>
      <c r="C28" s="5">
        <v>198</v>
      </c>
      <c r="D28" s="5">
        <v>30</v>
      </c>
      <c r="E28" s="5"/>
      <c r="F28" s="6"/>
      <c r="G28" s="5"/>
      <c r="H28" s="6">
        <v>240</v>
      </c>
      <c r="I28" s="6"/>
      <c r="J28" s="6">
        <v>60</v>
      </c>
      <c r="K28" s="6"/>
      <c r="L28" s="6"/>
      <c r="M28" s="6"/>
      <c r="N28" s="6"/>
      <c r="O28" s="5">
        <f t="shared" si="3"/>
        <v>528</v>
      </c>
    </row>
    <row r="29" spans="1:15" ht="24.75" customHeight="1">
      <c r="A29" s="4" t="s">
        <v>14</v>
      </c>
      <c r="B29" s="5"/>
      <c r="C29" s="5">
        <v>300</v>
      </c>
      <c r="D29" s="5">
        <v>15</v>
      </c>
      <c r="E29" s="5"/>
      <c r="F29" s="6"/>
      <c r="G29" s="5"/>
      <c r="H29" s="6">
        <v>210</v>
      </c>
      <c r="I29" s="6"/>
      <c r="J29" s="6">
        <v>80</v>
      </c>
      <c r="K29" s="6"/>
      <c r="L29" s="6"/>
      <c r="M29" s="6">
        <v>50</v>
      </c>
      <c r="N29" s="6"/>
      <c r="O29" s="5">
        <f t="shared" si="3"/>
        <v>655</v>
      </c>
    </row>
    <row r="30" spans="1:15" ht="24.75" customHeight="1">
      <c r="A30" s="4" t="s">
        <v>15</v>
      </c>
      <c r="B30" s="2"/>
      <c r="C30" s="2"/>
      <c r="D30" s="2"/>
      <c r="E30" s="2"/>
      <c r="F30" s="11"/>
      <c r="G30" s="2"/>
      <c r="H30" s="2"/>
      <c r="I30" s="2"/>
      <c r="J30" s="2"/>
      <c r="K30" s="6"/>
      <c r="L30" s="6"/>
      <c r="M30" s="6"/>
      <c r="N30" s="6"/>
      <c r="O30" s="5">
        <f t="shared" si="3"/>
        <v>0</v>
      </c>
    </row>
    <row r="31" spans="1:15" ht="24.75" customHeight="1">
      <c r="A31" s="4" t="s">
        <v>16</v>
      </c>
      <c r="B31" s="2"/>
      <c r="C31" s="2"/>
      <c r="D31" s="2"/>
      <c r="E31" s="2"/>
      <c r="F31" s="11"/>
      <c r="G31" s="2"/>
      <c r="H31" s="2"/>
      <c r="I31" s="2"/>
      <c r="J31" s="2"/>
      <c r="K31" s="6"/>
      <c r="L31" s="6"/>
      <c r="M31" s="6"/>
      <c r="N31" s="6"/>
      <c r="O31" s="5">
        <f t="shared" si="3"/>
        <v>0</v>
      </c>
    </row>
    <row r="32" spans="1:15" ht="24.75" customHeight="1">
      <c r="A32" s="4" t="s">
        <v>17</v>
      </c>
      <c r="B32" s="5"/>
      <c r="C32" s="5"/>
      <c r="D32" s="5"/>
      <c r="E32" s="5"/>
      <c r="F32" s="6"/>
      <c r="G32" s="5"/>
      <c r="H32" s="6"/>
      <c r="I32" s="6"/>
      <c r="J32" s="6"/>
      <c r="K32" s="6"/>
      <c r="L32" s="6"/>
      <c r="M32" s="6"/>
      <c r="N32" s="6"/>
      <c r="O32" s="5">
        <f t="shared" si="3"/>
        <v>0</v>
      </c>
    </row>
    <row r="33" spans="1:15" ht="24.75" customHeight="1">
      <c r="A33" s="4" t="s">
        <v>98</v>
      </c>
      <c r="B33" s="5">
        <f>SUM(B21:B32)</f>
        <v>2302</v>
      </c>
      <c r="C33" s="5">
        <f aca="true" t="shared" si="4" ref="C33:N33">SUM(C21:C32)</f>
        <v>2873</v>
      </c>
      <c r="D33" s="5">
        <f t="shared" si="4"/>
        <v>144</v>
      </c>
      <c r="E33" s="5">
        <f t="shared" si="4"/>
        <v>0</v>
      </c>
      <c r="F33" s="5">
        <f t="shared" si="4"/>
        <v>0</v>
      </c>
      <c r="G33" s="5">
        <f t="shared" si="4"/>
        <v>0</v>
      </c>
      <c r="H33" s="5">
        <f t="shared" si="4"/>
        <v>1961</v>
      </c>
      <c r="I33" s="5">
        <f t="shared" si="4"/>
        <v>0</v>
      </c>
      <c r="J33" s="5">
        <f t="shared" si="4"/>
        <v>572</v>
      </c>
      <c r="K33" s="5">
        <f t="shared" si="4"/>
        <v>0</v>
      </c>
      <c r="L33" s="5">
        <f t="shared" si="4"/>
        <v>0</v>
      </c>
      <c r="M33" s="5"/>
      <c r="N33" s="5">
        <f t="shared" si="4"/>
        <v>0</v>
      </c>
      <c r="O33" s="5">
        <f>SUM(O21:O32)</f>
        <v>7902</v>
      </c>
    </row>
    <row r="34" ht="15.75">
      <c r="O34" s="20"/>
    </row>
    <row r="35" spans="2:15" ht="15.75">
      <c r="B35" s="20">
        <f>SUM(B26:B32)</f>
        <v>52</v>
      </c>
      <c r="C35" s="20">
        <f aca="true" t="shared" si="5" ref="C35:O35">SUM(C26:C32)</f>
        <v>1367</v>
      </c>
      <c r="D35" s="20">
        <f t="shared" si="5"/>
        <v>60</v>
      </c>
      <c r="E35" s="20">
        <f t="shared" si="5"/>
        <v>0</v>
      </c>
      <c r="F35" s="20">
        <f t="shared" si="5"/>
        <v>0</v>
      </c>
      <c r="G35" s="20">
        <f t="shared" si="5"/>
        <v>0</v>
      </c>
      <c r="H35" s="20">
        <f t="shared" si="5"/>
        <v>945</v>
      </c>
      <c r="I35" s="20">
        <f t="shared" si="5"/>
        <v>0</v>
      </c>
      <c r="J35" s="20">
        <f t="shared" si="5"/>
        <v>300</v>
      </c>
      <c r="K35" s="20">
        <f t="shared" si="5"/>
        <v>0</v>
      </c>
      <c r="L35" s="20">
        <f t="shared" si="5"/>
        <v>0</v>
      </c>
      <c r="M35" s="20"/>
      <c r="N35" s="20">
        <f t="shared" si="5"/>
        <v>0</v>
      </c>
      <c r="O35" s="20">
        <f t="shared" si="5"/>
        <v>2774</v>
      </c>
    </row>
    <row r="36" ht="15.75">
      <c r="N36" t="s">
        <v>52</v>
      </c>
    </row>
    <row r="40" ht="15.75">
      <c r="E40" t="s">
        <v>53</v>
      </c>
    </row>
  </sheetData>
  <sheetProtection/>
  <mergeCells count="2">
    <mergeCell ref="B1:L1"/>
    <mergeCell ref="B19:L19"/>
  </mergeCells>
  <printOptions horizontalCentered="1" verticalCentered="1"/>
  <pageMargins left="0" right="0" top="0.15748031496062992" bottom="0.1968503937007874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zoomScale="76" zoomScaleNormal="76" zoomScalePageLayoutView="0" workbookViewId="0" topLeftCell="A1">
      <selection activeCell="X8" sqref="X8"/>
    </sheetView>
  </sheetViews>
  <sheetFormatPr defaultColWidth="9.00390625" defaultRowHeight="16.5"/>
  <cols>
    <col min="1" max="1" width="15.375" style="0" customWidth="1"/>
    <col min="2" max="2" width="9.375" style="0" bestFit="1" customWidth="1"/>
    <col min="3" max="3" width="9.00390625" style="0" customWidth="1"/>
    <col min="4" max="4" width="9.125" style="0" bestFit="1" customWidth="1"/>
    <col min="5" max="5" width="9.125" style="0" customWidth="1"/>
    <col min="6" max="6" width="9.125" style="0" bestFit="1" customWidth="1"/>
    <col min="7" max="7" width="10.875" style="0" customWidth="1"/>
    <col min="8" max="8" width="9.00390625" style="0" customWidth="1"/>
    <col min="9" max="9" width="9.125" style="0" bestFit="1" customWidth="1"/>
    <col min="10" max="10" width="9.125" style="0" customWidth="1"/>
    <col min="11" max="11" width="8.00390625" style="0" customWidth="1"/>
    <col min="12" max="12" width="8.75390625" style="0" customWidth="1"/>
    <col min="13" max="13" width="11.125" style="0" customWidth="1"/>
    <col min="14" max="17" width="9.375" style="0" customWidth="1"/>
    <col min="18" max="18" width="14.625" style="0" customWidth="1"/>
    <col min="19" max="19" width="10.375" style="0" customWidth="1"/>
    <col min="20" max="20" width="7.00390625" style="0" customWidth="1"/>
  </cols>
  <sheetData>
    <row r="1" spans="1:20" s="17" customFormat="1" ht="37.5" customHeight="1">
      <c r="A1" s="72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0" t="s">
        <v>46</v>
      </c>
      <c r="N1" s="71"/>
      <c r="O1" s="71"/>
      <c r="P1" s="71"/>
      <c r="Q1" s="71"/>
      <c r="R1" s="71"/>
      <c r="S1" s="71"/>
      <c r="T1" s="71"/>
    </row>
    <row r="2" spans="1:20" ht="24.75" customHeight="1">
      <c r="A2" s="7" t="s">
        <v>99</v>
      </c>
      <c r="B2" s="6" t="s">
        <v>100</v>
      </c>
      <c r="C2" s="7" t="s">
        <v>101</v>
      </c>
      <c r="D2" s="7" t="s">
        <v>3</v>
      </c>
      <c r="E2" s="3" t="s">
        <v>102</v>
      </c>
      <c r="F2" s="3" t="s">
        <v>1</v>
      </c>
      <c r="G2" s="3" t="s">
        <v>103</v>
      </c>
      <c r="H2" s="3" t="s">
        <v>25</v>
      </c>
      <c r="I2" s="7" t="s">
        <v>4</v>
      </c>
      <c r="J2" s="21" t="s">
        <v>104</v>
      </c>
      <c r="K2" s="3" t="s">
        <v>105</v>
      </c>
      <c r="L2" s="3" t="s">
        <v>36</v>
      </c>
      <c r="M2" s="3" t="s">
        <v>33</v>
      </c>
      <c r="N2" s="3" t="s">
        <v>106</v>
      </c>
      <c r="O2" s="3" t="s">
        <v>37</v>
      </c>
      <c r="P2" s="3" t="s">
        <v>38</v>
      </c>
      <c r="Q2" s="3" t="s">
        <v>35</v>
      </c>
      <c r="R2" s="3" t="s">
        <v>6</v>
      </c>
      <c r="S2" s="3" t="s">
        <v>39</v>
      </c>
      <c r="T2" s="3" t="s">
        <v>31</v>
      </c>
    </row>
    <row r="3" spans="1:20" ht="24.75" customHeight="1">
      <c r="A3" s="4" t="s">
        <v>18</v>
      </c>
      <c r="B3" s="52">
        <v>164</v>
      </c>
      <c r="C3" s="52">
        <v>620</v>
      </c>
      <c r="D3" s="52">
        <v>17</v>
      </c>
      <c r="E3" s="52">
        <v>33</v>
      </c>
      <c r="F3" s="52">
        <v>182</v>
      </c>
      <c r="G3" s="52">
        <v>125</v>
      </c>
      <c r="H3" s="29"/>
      <c r="I3" s="53">
        <v>6</v>
      </c>
      <c r="J3" s="30"/>
      <c r="K3" s="30"/>
      <c r="L3" s="29"/>
      <c r="M3" s="29"/>
      <c r="N3" s="29"/>
      <c r="O3" s="52">
        <v>2720</v>
      </c>
      <c r="P3" s="29"/>
      <c r="Q3" s="52">
        <v>1</v>
      </c>
      <c r="R3" s="54">
        <f>SUM(B3:Q3)</f>
        <v>3868</v>
      </c>
      <c r="S3" s="5"/>
      <c r="T3" s="5"/>
    </row>
    <row r="4" spans="1:20" ht="24.75" customHeight="1">
      <c r="A4" s="4" t="s">
        <v>7</v>
      </c>
      <c r="B4" s="52">
        <v>20</v>
      </c>
      <c r="C4" s="52">
        <v>380</v>
      </c>
      <c r="D4" s="29"/>
      <c r="E4" s="53">
        <v>3</v>
      </c>
      <c r="F4" s="52">
        <v>19</v>
      </c>
      <c r="G4" s="55">
        <v>40</v>
      </c>
      <c r="H4" s="29"/>
      <c r="I4" s="52">
        <v>2</v>
      </c>
      <c r="J4" s="29"/>
      <c r="K4" s="29"/>
      <c r="L4" s="29"/>
      <c r="M4" s="29"/>
      <c r="N4" s="29"/>
      <c r="O4" s="29"/>
      <c r="P4" s="29"/>
      <c r="Q4" s="29"/>
      <c r="R4" s="54">
        <f aca="true" t="shared" si="0" ref="R4:R14">SUM(B4:Q4)</f>
        <v>464</v>
      </c>
      <c r="S4" s="5"/>
      <c r="T4" s="5"/>
    </row>
    <row r="5" spans="1:20" ht="24.75" customHeight="1">
      <c r="A5" s="4" t="s">
        <v>107</v>
      </c>
      <c r="B5" s="52">
        <v>61</v>
      </c>
      <c r="C5" s="52">
        <v>360</v>
      </c>
      <c r="D5" s="52">
        <v>8</v>
      </c>
      <c r="E5" s="52">
        <v>63</v>
      </c>
      <c r="F5" s="52">
        <v>176</v>
      </c>
      <c r="G5" s="52">
        <v>195</v>
      </c>
      <c r="H5" s="31"/>
      <c r="I5" s="52">
        <v>5</v>
      </c>
      <c r="J5" s="29"/>
      <c r="K5" s="29"/>
      <c r="L5" s="52">
        <v>91</v>
      </c>
      <c r="M5" s="52">
        <v>36</v>
      </c>
      <c r="N5" s="52">
        <v>1</v>
      </c>
      <c r="O5" s="29"/>
      <c r="P5" s="29"/>
      <c r="Q5" s="52">
        <v>2</v>
      </c>
      <c r="R5" s="54">
        <f t="shared" si="0"/>
        <v>998</v>
      </c>
      <c r="S5" s="5"/>
      <c r="T5" s="5"/>
    </row>
    <row r="6" spans="1:20" ht="24.75" customHeight="1">
      <c r="A6" s="4" t="s">
        <v>9</v>
      </c>
      <c r="B6" s="29"/>
      <c r="C6" s="52">
        <v>570</v>
      </c>
      <c r="D6" s="52">
        <v>9</v>
      </c>
      <c r="E6" s="60">
        <v>14</v>
      </c>
      <c r="F6" s="52">
        <v>131</v>
      </c>
      <c r="G6" s="61">
        <v>140</v>
      </c>
      <c r="H6" s="29"/>
      <c r="I6" s="52">
        <v>5</v>
      </c>
      <c r="J6" s="29"/>
      <c r="K6" s="29"/>
      <c r="L6" s="29"/>
      <c r="M6" s="29"/>
      <c r="N6" s="29"/>
      <c r="O6" s="29"/>
      <c r="P6" s="29"/>
      <c r="Q6" s="29"/>
      <c r="R6" s="54">
        <f t="shared" si="0"/>
        <v>869</v>
      </c>
      <c r="S6" s="5"/>
      <c r="T6" s="5"/>
    </row>
    <row r="7" spans="1:20" ht="24.75" customHeight="1">
      <c r="A7" s="4" t="s">
        <v>10</v>
      </c>
      <c r="B7" s="52">
        <v>35</v>
      </c>
      <c r="C7" s="52">
        <v>310</v>
      </c>
      <c r="D7" s="52">
        <v>5</v>
      </c>
      <c r="E7" s="52">
        <v>21</v>
      </c>
      <c r="F7" s="62">
        <v>180</v>
      </c>
      <c r="G7" s="61">
        <v>175</v>
      </c>
      <c r="H7" s="29"/>
      <c r="I7" s="52">
        <v>8</v>
      </c>
      <c r="J7" s="29"/>
      <c r="K7" s="29"/>
      <c r="L7" s="29"/>
      <c r="M7" s="29"/>
      <c r="N7" s="29"/>
      <c r="O7" s="29"/>
      <c r="P7" s="29"/>
      <c r="Q7" s="29"/>
      <c r="R7" s="54">
        <f t="shared" si="0"/>
        <v>734</v>
      </c>
      <c r="S7" s="5"/>
      <c r="T7" s="5"/>
    </row>
    <row r="8" spans="1:20" ht="24.75" customHeight="1">
      <c r="A8" s="4" t="s">
        <v>11</v>
      </c>
      <c r="B8" s="61">
        <v>6</v>
      </c>
      <c r="C8" s="61">
        <v>415</v>
      </c>
      <c r="D8" s="61">
        <v>8</v>
      </c>
      <c r="E8" s="61">
        <v>7</v>
      </c>
      <c r="F8" s="61">
        <v>234</v>
      </c>
      <c r="G8" s="61">
        <v>150</v>
      </c>
      <c r="H8" s="49"/>
      <c r="I8" s="61">
        <v>11</v>
      </c>
      <c r="J8" s="49"/>
      <c r="K8" s="49"/>
      <c r="L8" s="49"/>
      <c r="M8" s="49"/>
      <c r="N8" s="49"/>
      <c r="O8" s="29"/>
      <c r="P8" s="29"/>
      <c r="Q8" s="29"/>
      <c r="R8" s="54">
        <f t="shared" si="0"/>
        <v>831</v>
      </c>
      <c r="S8" s="5"/>
      <c r="T8" s="5"/>
    </row>
    <row r="9" spans="1:20" ht="24.75" customHeight="1">
      <c r="A9" s="4" t="s">
        <v>12</v>
      </c>
      <c r="B9" s="52">
        <v>2</v>
      </c>
      <c r="C9" s="52">
        <v>215</v>
      </c>
      <c r="D9" s="29"/>
      <c r="E9" s="52">
        <v>11</v>
      </c>
      <c r="F9" s="52">
        <v>19</v>
      </c>
      <c r="G9" s="61">
        <v>51</v>
      </c>
      <c r="H9" s="52">
        <v>128</v>
      </c>
      <c r="I9" s="29"/>
      <c r="J9" s="29"/>
      <c r="K9" s="29"/>
      <c r="L9" s="29"/>
      <c r="M9" s="29"/>
      <c r="N9" s="29"/>
      <c r="O9" s="29"/>
      <c r="P9" s="29"/>
      <c r="Q9" s="29"/>
      <c r="R9" s="54">
        <f t="shared" si="0"/>
        <v>426</v>
      </c>
      <c r="S9" s="5"/>
      <c r="T9" s="5"/>
    </row>
    <row r="10" spans="1:20" ht="24.75" customHeight="1">
      <c r="A10" s="4" t="s">
        <v>13</v>
      </c>
      <c r="B10" s="29"/>
      <c r="C10" s="52">
        <v>210</v>
      </c>
      <c r="D10" s="52">
        <v>3</v>
      </c>
      <c r="E10" s="52">
        <v>4</v>
      </c>
      <c r="F10" s="52">
        <v>14</v>
      </c>
      <c r="G10" s="61">
        <v>57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54">
        <f t="shared" si="0"/>
        <v>288</v>
      </c>
      <c r="S10" s="5"/>
      <c r="T10" s="5"/>
    </row>
    <row r="11" spans="1:20" ht="24.75" customHeight="1">
      <c r="A11" s="4" t="s">
        <v>14</v>
      </c>
      <c r="B11" s="52">
        <v>65</v>
      </c>
      <c r="C11" s="52">
        <v>525</v>
      </c>
      <c r="D11" s="29"/>
      <c r="E11" s="52">
        <v>19</v>
      </c>
      <c r="F11" s="52">
        <v>113</v>
      </c>
      <c r="G11" s="61">
        <v>110</v>
      </c>
      <c r="H11" s="29"/>
      <c r="I11" s="76">
        <v>0.5</v>
      </c>
      <c r="J11" s="29"/>
      <c r="K11" s="52">
        <v>7</v>
      </c>
      <c r="L11" s="29"/>
      <c r="M11" s="29"/>
      <c r="N11" s="29"/>
      <c r="O11" s="29"/>
      <c r="P11" s="29"/>
      <c r="Q11" s="29"/>
      <c r="R11" s="54">
        <f t="shared" si="0"/>
        <v>839.5</v>
      </c>
      <c r="S11" s="5"/>
      <c r="T11" s="5"/>
    </row>
    <row r="12" spans="1:20" ht="24.75" customHeight="1">
      <c r="A12" s="4" t="s">
        <v>15</v>
      </c>
      <c r="B12" s="29"/>
      <c r="C12" s="29"/>
      <c r="D12" s="29"/>
      <c r="E12" s="29"/>
      <c r="F12" s="29"/>
      <c r="G12" s="29"/>
      <c r="H12" s="47"/>
      <c r="I12" s="29"/>
      <c r="J12" s="29"/>
      <c r="K12" s="29"/>
      <c r="L12" s="29"/>
      <c r="M12" s="29"/>
      <c r="N12" s="29"/>
      <c r="O12" s="29"/>
      <c r="P12" s="29"/>
      <c r="Q12" s="29"/>
      <c r="R12" s="54">
        <f t="shared" si="0"/>
        <v>0</v>
      </c>
      <c r="S12" s="5"/>
      <c r="T12" s="5"/>
    </row>
    <row r="13" spans="1:20" ht="21.75" customHeight="1">
      <c r="A13" s="4" t="s">
        <v>16</v>
      </c>
      <c r="B13" s="48"/>
      <c r="C13" s="48"/>
      <c r="D13" s="48"/>
      <c r="E13" s="48"/>
      <c r="F13" s="48"/>
      <c r="G13" s="49"/>
      <c r="H13" s="29"/>
      <c r="I13" s="48"/>
      <c r="J13" s="48"/>
      <c r="K13" s="29"/>
      <c r="L13" s="29"/>
      <c r="M13" s="29"/>
      <c r="N13" s="29"/>
      <c r="O13" s="29"/>
      <c r="P13" s="29"/>
      <c r="Q13" s="29"/>
      <c r="R13" s="54">
        <f t="shared" si="0"/>
        <v>0</v>
      </c>
      <c r="S13" s="5"/>
      <c r="T13" s="5"/>
    </row>
    <row r="14" spans="1:20" ht="24.75" customHeight="1">
      <c r="A14" s="4" t="s">
        <v>17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54">
        <f t="shared" si="0"/>
        <v>0</v>
      </c>
      <c r="S14" s="5"/>
      <c r="T14" s="5"/>
    </row>
    <row r="15" spans="1:20" ht="24.75" customHeight="1">
      <c r="A15" s="5" t="s">
        <v>42</v>
      </c>
      <c r="B15" s="6">
        <f>SUM(B3:B14)</f>
        <v>353</v>
      </c>
      <c r="C15" s="6">
        <f aca="true" t="shared" si="1" ref="C15:Q15">SUM(C3:C14)</f>
        <v>3605</v>
      </c>
      <c r="D15" s="6">
        <f t="shared" si="1"/>
        <v>50</v>
      </c>
      <c r="E15" s="6">
        <f t="shared" si="1"/>
        <v>175</v>
      </c>
      <c r="F15" s="6">
        <f t="shared" si="1"/>
        <v>1068</v>
      </c>
      <c r="G15" s="6">
        <f t="shared" si="1"/>
        <v>1043</v>
      </c>
      <c r="H15" s="6">
        <f t="shared" si="1"/>
        <v>128</v>
      </c>
      <c r="I15" s="6">
        <f t="shared" si="1"/>
        <v>37.5</v>
      </c>
      <c r="J15" s="6">
        <f t="shared" si="1"/>
        <v>0</v>
      </c>
      <c r="K15" s="6">
        <f t="shared" si="1"/>
        <v>7</v>
      </c>
      <c r="L15" s="6">
        <f t="shared" si="1"/>
        <v>91</v>
      </c>
      <c r="M15" s="6">
        <f t="shared" si="1"/>
        <v>36</v>
      </c>
      <c r="N15" s="6">
        <f t="shared" si="1"/>
        <v>1</v>
      </c>
      <c r="O15" s="6">
        <f t="shared" si="1"/>
        <v>2720</v>
      </c>
      <c r="P15" s="6">
        <f t="shared" si="1"/>
        <v>0</v>
      </c>
      <c r="Q15" s="6">
        <f t="shared" si="1"/>
        <v>3</v>
      </c>
      <c r="R15" s="6">
        <f>SUM(R3:R14)</f>
        <v>9317.5</v>
      </c>
      <c r="S15" s="6"/>
      <c r="T15" s="6"/>
    </row>
    <row r="16" spans="2:6" ht="15.75">
      <c r="B16" s="1"/>
      <c r="C16" s="1"/>
      <c r="D16" s="1"/>
      <c r="E16" s="1"/>
      <c r="F16" s="1"/>
    </row>
    <row r="17" spans="2:6" ht="15.75">
      <c r="B17" s="1"/>
      <c r="C17" s="1"/>
      <c r="D17" s="1"/>
      <c r="E17" s="1"/>
      <c r="F17" s="1"/>
    </row>
    <row r="19" spans="1:20" ht="30" customHeight="1">
      <c r="A19" s="74" t="s">
        <v>108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75"/>
      <c r="M19" s="10" t="s">
        <v>77</v>
      </c>
      <c r="N19" s="10"/>
      <c r="O19" s="10"/>
      <c r="P19" s="10"/>
      <c r="Q19" s="10"/>
      <c r="R19" s="51"/>
      <c r="S19" s="51"/>
      <c r="T19" s="46"/>
    </row>
    <row r="20" spans="1:20" ht="24.75" customHeight="1">
      <c r="A20" s="7" t="s">
        <v>2</v>
      </c>
      <c r="B20" s="6" t="s">
        <v>109</v>
      </c>
      <c r="C20" s="7" t="s">
        <v>101</v>
      </c>
      <c r="D20" s="7" t="s">
        <v>110</v>
      </c>
      <c r="E20" s="3" t="s">
        <v>111</v>
      </c>
      <c r="F20" s="3" t="s">
        <v>1</v>
      </c>
      <c r="G20" s="3" t="s">
        <v>112</v>
      </c>
      <c r="H20" s="3" t="s">
        <v>25</v>
      </c>
      <c r="I20" s="7" t="s">
        <v>4</v>
      </c>
      <c r="J20" s="21" t="s">
        <v>104</v>
      </c>
      <c r="K20" s="3" t="s">
        <v>113</v>
      </c>
      <c r="L20" s="3" t="s">
        <v>114</v>
      </c>
      <c r="M20" s="3" t="s">
        <v>33</v>
      </c>
      <c r="N20" s="3" t="s">
        <v>115</v>
      </c>
      <c r="O20" s="3" t="s">
        <v>37</v>
      </c>
      <c r="P20" s="3" t="s">
        <v>38</v>
      </c>
      <c r="Q20" s="3" t="s">
        <v>116</v>
      </c>
      <c r="R20" s="3" t="s">
        <v>26</v>
      </c>
      <c r="S20" s="36" t="s">
        <v>117</v>
      </c>
      <c r="T20" s="3" t="s">
        <v>31</v>
      </c>
    </row>
    <row r="21" spans="1:20" ht="24.75" customHeight="1">
      <c r="A21" s="4" t="s">
        <v>118</v>
      </c>
      <c r="B21" s="6">
        <v>984</v>
      </c>
      <c r="C21" s="6">
        <v>620</v>
      </c>
      <c r="D21" s="6">
        <v>34</v>
      </c>
      <c r="E21" s="6">
        <v>33</v>
      </c>
      <c r="F21" s="6">
        <v>546</v>
      </c>
      <c r="G21" s="6"/>
      <c r="H21" s="6"/>
      <c r="I21" s="6">
        <v>120</v>
      </c>
      <c r="J21" s="6"/>
      <c r="K21" s="6"/>
      <c r="L21" s="6"/>
      <c r="M21" s="6"/>
      <c r="N21" s="6"/>
      <c r="O21" s="6">
        <v>9520</v>
      </c>
      <c r="P21" s="6"/>
      <c r="Q21" s="6">
        <v>40</v>
      </c>
      <c r="R21" s="32">
        <f>SUM(B21:Q21)</f>
        <v>11897</v>
      </c>
      <c r="S21" s="5"/>
      <c r="T21" s="5"/>
    </row>
    <row r="22" spans="1:20" ht="30.75" customHeight="1">
      <c r="A22" s="4" t="s">
        <v>119</v>
      </c>
      <c r="B22" s="32">
        <v>130</v>
      </c>
      <c r="C22" s="33">
        <v>456</v>
      </c>
      <c r="D22" s="32"/>
      <c r="E22" s="23">
        <v>3</v>
      </c>
      <c r="F22" s="29">
        <v>57</v>
      </c>
      <c r="G22" s="29"/>
      <c r="H22" s="29"/>
      <c r="I22" s="29">
        <v>40</v>
      </c>
      <c r="J22" s="34"/>
      <c r="K22" s="34"/>
      <c r="L22" s="34"/>
      <c r="M22" s="34"/>
      <c r="N22" s="32"/>
      <c r="O22" s="32"/>
      <c r="P22" s="32"/>
      <c r="Q22" s="32"/>
      <c r="R22" s="32">
        <f aca="true" t="shared" si="2" ref="R22:R32">SUM(B22:Q22)</f>
        <v>686</v>
      </c>
      <c r="S22" s="5"/>
      <c r="T22" s="5"/>
    </row>
    <row r="23" spans="1:20" ht="24.75" customHeight="1">
      <c r="A23" s="4" t="s">
        <v>120</v>
      </c>
      <c r="B23" s="32">
        <v>366</v>
      </c>
      <c r="C23" s="32">
        <v>432</v>
      </c>
      <c r="D23" s="32">
        <v>24</v>
      </c>
      <c r="E23" s="32">
        <v>63</v>
      </c>
      <c r="F23" s="32">
        <v>528</v>
      </c>
      <c r="G23" s="23"/>
      <c r="H23" s="32"/>
      <c r="I23" s="32">
        <v>110</v>
      </c>
      <c r="J23" s="32"/>
      <c r="K23" s="32"/>
      <c r="L23" s="32">
        <v>1092</v>
      </c>
      <c r="M23" s="32">
        <v>18</v>
      </c>
      <c r="N23" s="32">
        <v>30</v>
      </c>
      <c r="O23" s="32"/>
      <c r="P23" s="32"/>
      <c r="Q23" s="32">
        <v>100</v>
      </c>
      <c r="R23" s="32">
        <f t="shared" si="2"/>
        <v>2763</v>
      </c>
      <c r="S23" s="5"/>
      <c r="T23" s="5"/>
    </row>
    <row r="24" spans="1:20" ht="27.75" customHeight="1">
      <c r="A24" s="4" t="s">
        <v>9</v>
      </c>
      <c r="B24" s="32"/>
      <c r="C24" s="32">
        <v>684</v>
      </c>
      <c r="D24" s="32">
        <v>27</v>
      </c>
      <c r="E24" s="35">
        <v>14</v>
      </c>
      <c r="F24" s="32">
        <v>393</v>
      </c>
      <c r="G24" s="32"/>
      <c r="H24" s="32"/>
      <c r="I24" s="32">
        <v>110</v>
      </c>
      <c r="J24" s="32"/>
      <c r="K24" s="32"/>
      <c r="L24" s="32"/>
      <c r="M24" s="32"/>
      <c r="N24" s="32"/>
      <c r="O24" s="32"/>
      <c r="P24" s="32"/>
      <c r="Q24" s="32"/>
      <c r="R24" s="32">
        <f t="shared" si="2"/>
        <v>1228</v>
      </c>
      <c r="S24" s="5"/>
      <c r="T24" s="5"/>
    </row>
    <row r="25" spans="1:20" ht="26.25" customHeight="1">
      <c r="A25" s="4" t="s">
        <v>10</v>
      </c>
      <c r="B25" s="32">
        <v>245</v>
      </c>
      <c r="C25" s="32">
        <v>403</v>
      </c>
      <c r="D25" s="32">
        <v>15</v>
      </c>
      <c r="E25" s="32">
        <v>21</v>
      </c>
      <c r="F25" s="32">
        <v>540</v>
      </c>
      <c r="G25" s="32"/>
      <c r="H25" s="32"/>
      <c r="I25" s="32">
        <v>160</v>
      </c>
      <c r="J25" s="32"/>
      <c r="K25" s="32"/>
      <c r="L25" s="32"/>
      <c r="M25" s="32"/>
      <c r="N25" s="32"/>
      <c r="O25" s="32"/>
      <c r="P25" s="32"/>
      <c r="Q25" s="32"/>
      <c r="R25" s="32">
        <f t="shared" si="2"/>
        <v>1384</v>
      </c>
      <c r="S25" s="5"/>
      <c r="T25" s="5"/>
    </row>
    <row r="26" spans="1:20" ht="30.75" customHeight="1">
      <c r="A26" s="4" t="s">
        <v>11</v>
      </c>
      <c r="B26" s="32">
        <v>39</v>
      </c>
      <c r="C26" s="32">
        <v>540</v>
      </c>
      <c r="D26" s="32">
        <v>20</v>
      </c>
      <c r="E26" s="32">
        <v>7</v>
      </c>
      <c r="F26" s="32">
        <v>702</v>
      </c>
      <c r="G26" s="32"/>
      <c r="H26" s="32"/>
      <c r="I26" s="32">
        <v>220</v>
      </c>
      <c r="J26" s="32"/>
      <c r="K26" s="32"/>
      <c r="L26" s="32"/>
      <c r="M26" s="32"/>
      <c r="N26" s="32"/>
      <c r="O26" s="32"/>
      <c r="P26" s="32"/>
      <c r="Q26" s="32"/>
      <c r="R26" s="32">
        <f t="shared" si="2"/>
        <v>1528</v>
      </c>
      <c r="S26" s="5"/>
      <c r="T26" s="5"/>
    </row>
    <row r="27" spans="1:20" ht="24.75" customHeight="1">
      <c r="A27" s="4" t="s">
        <v>12</v>
      </c>
      <c r="B27" s="32">
        <v>6</v>
      </c>
      <c r="C27" s="32">
        <v>323</v>
      </c>
      <c r="D27" s="32"/>
      <c r="E27" s="32">
        <v>11</v>
      </c>
      <c r="F27" s="32">
        <v>57</v>
      </c>
      <c r="G27" s="32"/>
      <c r="H27" s="32">
        <v>896</v>
      </c>
      <c r="I27" s="32"/>
      <c r="J27" s="32"/>
      <c r="K27" s="32"/>
      <c r="L27" s="32"/>
      <c r="M27" s="32"/>
      <c r="N27" s="32"/>
      <c r="O27" s="32"/>
      <c r="P27" s="32"/>
      <c r="Q27" s="32"/>
      <c r="R27" s="32">
        <f t="shared" si="2"/>
        <v>1293</v>
      </c>
      <c r="S27" s="5"/>
      <c r="T27" s="5"/>
    </row>
    <row r="28" spans="1:20" ht="24.75" customHeight="1">
      <c r="A28" s="4" t="s">
        <v>13</v>
      </c>
      <c r="B28" s="32"/>
      <c r="C28" s="32">
        <v>231</v>
      </c>
      <c r="D28" s="32">
        <v>9</v>
      </c>
      <c r="E28" s="32">
        <v>4</v>
      </c>
      <c r="F28" s="32">
        <v>42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>
        <f t="shared" si="2"/>
        <v>286</v>
      </c>
      <c r="S28" s="5"/>
      <c r="T28" s="5"/>
    </row>
    <row r="29" spans="1:20" ht="24.75" customHeight="1">
      <c r="A29" s="4" t="s">
        <v>14</v>
      </c>
      <c r="B29" s="32">
        <v>423</v>
      </c>
      <c r="C29" s="32">
        <v>630</v>
      </c>
      <c r="D29" s="32"/>
      <c r="E29" s="32">
        <v>19</v>
      </c>
      <c r="F29" s="32">
        <v>339</v>
      </c>
      <c r="G29" s="32"/>
      <c r="H29" s="32"/>
      <c r="I29" s="32">
        <v>10</v>
      </c>
      <c r="J29" s="32"/>
      <c r="K29" s="32">
        <v>161</v>
      </c>
      <c r="L29" s="32"/>
      <c r="M29" s="32"/>
      <c r="N29" s="32"/>
      <c r="O29" s="32"/>
      <c r="P29" s="32"/>
      <c r="Q29" s="32"/>
      <c r="R29" s="32">
        <f t="shared" si="2"/>
        <v>1582</v>
      </c>
      <c r="S29" s="5"/>
      <c r="T29" s="5"/>
    </row>
    <row r="30" spans="1:20" ht="24.75" customHeight="1">
      <c r="A30" s="4" t="s">
        <v>15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>
        <f t="shared" si="2"/>
        <v>0</v>
      </c>
      <c r="S30" s="5"/>
      <c r="T30" s="5"/>
    </row>
    <row r="31" spans="1:20" ht="24.75" customHeight="1">
      <c r="A31" s="4" t="s">
        <v>16</v>
      </c>
      <c r="B31" s="50"/>
      <c r="C31" s="50"/>
      <c r="D31" s="50"/>
      <c r="E31" s="50"/>
      <c r="F31" s="50"/>
      <c r="G31" s="32"/>
      <c r="H31" s="32"/>
      <c r="I31" s="50"/>
      <c r="J31" s="50"/>
      <c r="K31" s="32"/>
      <c r="L31" s="32"/>
      <c r="M31" s="32"/>
      <c r="N31" s="32"/>
      <c r="O31" s="32"/>
      <c r="P31" s="32"/>
      <c r="Q31" s="32"/>
      <c r="R31" s="32">
        <f t="shared" si="2"/>
        <v>0</v>
      </c>
      <c r="S31" s="5"/>
      <c r="T31" s="5"/>
    </row>
    <row r="32" spans="1:20" ht="24.75" customHeight="1">
      <c r="A32" s="4" t="s">
        <v>17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>
        <f t="shared" si="2"/>
        <v>0</v>
      </c>
      <c r="S32" s="5"/>
      <c r="T32" s="5"/>
    </row>
    <row r="33" spans="1:20" ht="24.75" customHeight="1">
      <c r="A33" s="4" t="s">
        <v>44</v>
      </c>
      <c r="B33" s="32">
        <f>SUM(B21:B32)</f>
        <v>2193</v>
      </c>
      <c r="C33" s="32">
        <f aca="true" t="shared" si="3" ref="C33:Q33">SUM(C21:C32)</f>
        <v>4319</v>
      </c>
      <c r="D33" s="32">
        <f t="shared" si="3"/>
        <v>129</v>
      </c>
      <c r="E33" s="32">
        <f t="shared" si="3"/>
        <v>175</v>
      </c>
      <c r="F33" s="32">
        <f t="shared" si="3"/>
        <v>3204</v>
      </c>
      <c r="G33" s="32">
        <f t="shared" si="3"/>
        <v>0</v>
      </c>
      <c r="H33" s="32">
        <f t="shared" si="3"/>
        <v>896</v>
      </c>
      <c r="I33" s="32">
        <f t="shared" si="3"/>
        <v>770</v>
      </c>
      <c r="J33" s="32">
        <f t="shared" si="3"/>
        <v>0</v>
      </c>
      <c r="K33" s="32">
        <f t="shared" si="3"/>
        <v>161</v>
      </c>
      <c r="L33" s="32">
        <f t="shared" si="3"/>
        <v>1092</v>
      </c>
      <c r="M33" s="32">
        <f t="shared" si="3"/>
        <v>18</v>
      </c>
      <c r="N33" s="32">
        <f t="shared" si="3"/>
        <v>30</v>
      </c>
      <c r="O33" s="32">
        <f t="shared" si="3"/>
        <v>9520</v>
      </c>
      <c r="P33" s="32">
        <f t="shared" si="3"/>
        <v>0</v>
      </c>
      <c r="Q33" s="32">
        <f t="shared" si="3"/>
        <v>140</v>
      </c>
      <c r="R33" s="32">
        <f>SUM(R21:R32)</f>
        <v>22647</v>
      </c>
      <c r="S33" s="5"/>
      <c r="T33" s="5"/>
    </row>
  </sheetData>
  <sheetProtection/>
  <mergeCells count="3">
    <mergeCell ref="M1:T1"/>
    <mergeCell ref="A1:L1"/>
    <mergeCell ref="A19:L1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2022-12-09T03:16:27Z</cp:lastPrinted>
  <dcterms:created xsi:type="dcterms:W3CDTF">2011-01-11T09:31:51Z</dcterms:created>
  <dcterms:modified xsi:type="dcterms:W3CDTF">2023-10-02T06:20:41Z</dcterms:modified>
  <cp:category/>
  <cp:version/>
  <cp:contentType/>
  <cp:contentStatus/>
</cp:coreProperties>
</file>