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8355" activeTab="2"/>
  </bookViews>
  <sheets>
    <sheet name="109年 (蘭潭)" sheetId="1" r:id="rId1"/>
    <sheet name="109年 (民雄)" sheetId="2" r:id="rId2"/>
    <sheet name="109年 (新民)" sheetId="3" r:id="rId3"/>
    <sheet name="109年 (林森)" sheetId="4" r:id="rId4"/>
  </sheets>
  <definedNames/>
  <calcPr fullCalcOnLoad="1"/>
</workbook>
</file>

<file path=xl/sharedStrings.xml><?xml version="1.0" encoding="utf-8"?>
<sst xmlns="http://schemas.openxmlformats.org/spreadsheetml/2006/main" count="239" uniqueCount="92">
  <si>
    <t>廢紙</t>
  </si>
  <si>
    <t>玻璃</t>
  </si>
  <si>
    <t>寶特瓶</t>
  </si>
  <si>
    <t>申報月份</t>
  </si>
  <si>
    <t>廢鐵罐</t>
  </si>
  <si>
    <t>廢鋁罐</t>
  </si>
  <si>
    <t>廢照明光源</t>
  </si>
  <si>
    <t>回收量(公斤)</t>
  </si>
  <si>
    <t>廚餘</t>
  </si>
  <si>
    <t>總重量(公斤)</t>
  </si>
  <si>
    <t>總計(元)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</si>
  <si>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</si>
  <si>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</si>
  <si>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</si>
  <si>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</si>
  <si>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</si>
  <si>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</si>
  <si>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</si>
  <si>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</si>
  <si>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</si>
  <si>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</si>
  <si>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</si>
  <si>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</si>
  <si>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</si>
  <si>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</si>
  <si>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</si>
  <si>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總重量(公斤)</t>
  </si>
  <si>
    <t>金額(元)</t>
  </si>
  <si>
    <t>總計(元)</t>
  </si>
  <si>
    <t>申報月份</t>
  </si>
  <si>
    <t>回收量(公斤)</t>
  </si>
  <si>
    <t>1</t>
  </si>
  <si>
    <t>2</t>
  </si>
  <si>
    <t>3</t>
  </si>
  <si>
    <t>總重量(公斤)</t>
  </si>
  <si>
    <t>總計(元)</t>
  </si>
  <si>
    <t>廢塑膠製品</t>
  </si>
  <si>
    <t>大料</t>
  </si>
  <si>
    <t>便當盒</t>
  </si>
  <si>
    <t>碳粉</t>
  </si>
  <si>
    <t>廢食用油</t>
  </si>
  <si>
    <t xml:space="preserve"> </t>
  </si>
  <si>
    <t>回收瓶</t>
  </si>
  <si>
    <t>金額(元)</t>
  </si>
  <si>
    <t>109年嘉義大學新民校區資源回收場</t>
  </si>
  <si>
    <t>109年嘉義大學林森校區資源回收場</t>
  </si>
  <si>
    <t>109年嘉義大學蘭潭校區資源回收</t>
  </si>
  <si>
    <t>廢鐵</t>
  </si>
  <si>
    <t>馬達</t>
  </si>
  <si>
    <t>廢電池</t>
  </si>
  <si>
    <t>保特瓶</t>
  </si>
  <si>
    <t>保特瓶</t>
  </si>
  <si>
    <t>電池</t>
  </si>
  <si>
    <t>紙類容器</t>
  </si>
  <si>
    <t>109年嘉義大學民雄校區資源回收場</t>
  </si>
  <si>
    <t>紙容器</t>
  </si>
  <si>
    <t>腳踏車</t>
  </si>
  <si>
    <t>金額(元)</t>
  </si>
  <si>
    <t>申報月份</t>
  </si>
  <si>
    <t>鐵</t>
  </si>
  <si>
    <t>廢紙</t>
  </si>
  <si>
    <t>寶特瓶</t>
  </si>
  <si>
    <t>廢鋁罐</t>
  </si>
  <si>
    <t>鋁</t>
  </si>
  <si>
    <t>白鐵</t>
  </si>
  <si>
    <t>燈管</t>
  </si>
  <si>
    <t>腳踏車</t>
  </si>
  <si>
    <t>主機</t>
  </si>
  <si>
    <t>回收量(公斤)</t>
  </si>
  <si>
    <t>1</t>
  </si>
  <si>
    <t>3</t>
  </si>
  <si>
    <t>總重量(公斤)</t>
  </si>
  <si>
    <t>109年嘉義大學民雄校區資源回收場</t>
  </si>
  <si>
    <t>申報月份</t>
  </si>
  <si>
    <t>廢紙</t>
  </si>
  <si>
    <t>廢鐵罐</t>
  </si>
  <si>
    <t>大料</t>
  </si>
  <si>
    <t>寶特瓶</t>
  </si>
  <si>
    <t>紙容器</t>
  </si>
  <si>
    <t>廢鋁罐</t>
  </si>
  <si>
    <t>鋁</t>
  </si>
  <si>
    <t>白鐵</t>
  </si>
  <si>
    <t>馬達</t>
  </si>
  <si>
    <t>燈管</t>
  </si>
  <si>
    <t>主機</t>
  </si>
  <si>
    <t>1</t>
  </si>
  <si>
    <t>2</t>
  </si>
  <si>
    <t>3</t>
  </si>
  <si>
    <t>總計(元)</t>
  </si>
  <si>
    <t>廢雞籠</t>
  </si>
  <si>
    <t>腳踏車</t>
  </si>
  <si>
    <t>小大鐵桶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</si>
</sst>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e/m/d;@"/>
    <numFmt numFmtId="178" formatCode="#,##0;[Red]#,##0"/>
    <numFmt numFmtId="179" formatCode="m&quot;月&quot;d&quot;日&quot;"/>
    <numFmt numFmtId="180" formatCode="_-* #,##0.0_-;\-* #,##0.0_-;_-* &quot;-&quot;?_-;_-@_-"/>
    <numFmt numFmtId="181" formatCode="_-* #,##0.0_-;\-* #,##0.0_-;_-* &quot;-&quot;_-;_-@_-"/>
    <numFmt numFmtId="182" formatCode="_-* #,##0.00_-;\-* #,##0.00_-;_-* &quot;-&quot;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0_ "/>
    <numFmt numFmtId="189" formatCode="0_);[Red]\(0\)"/>
    <numFmt numFmtId="190" formatCode="0.00_);[Red]\(0.0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9" fontId="0" fillId="0" borderId="10" xfId="0" applyNumberFormat="1" applyBorder="1" applyAlignment="1">
      <alignment horizontal="right" vertical="center"/>
    </xf>
    <xf numFmtId="189" fontId="2" fillId="0" borderId="10" xfId="0" applyNumberFormat="1" applyFont="1" applyBorder="1" applyAlignment="1">
      <alignment horizontal="right" vertical="center"/>
    </xf>
    <xf numFmtId="189" fontId="0" fillId="0" borderId="10" xfId="0" applyNumberFormat="1" applyFill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9" fontId="0" fillId="0" borderId="13" xfId="0" applyNumberFormat="1" applyBorder="1" applyAlignment="1">
      <alignment horizontal="right" vertical="center"/>
    </xf>
    <xf numFmtId="189" fontId="2" fillId="0" borderId="13" xfId="0" applyNumberFormat="1" applyFon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1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41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9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15.375" style="0" customWidth="1"/>
    <col min="2" max="5" width="9.375" style="0" customWidth="1"/>
    <col min="6" max="6" width="9.375" style="0" bestFit="1" customWidth="1"/>
    <col min="7" max="12" width="9.375" style="0" customWidth="1"/>
    <col min="13" max="13" width="11.375" style="0" customWidth="1"/>
    <col min="14" max="14" width="9.375" style="0" hidden="1" customWidth="1"/>
    <col min="15" max="15" width="15.125" style="0" customWidth="1"/>
    <col min="16" max="18" width="9.375" style="0" hidden="1" customWidth="1"/>
  </cols>
  <sheetData>
    <row r="1" spans="1:19" s="22" customFormat="1" ht="37.5" customHeight="1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8"/>
      <c r="Q1" s="36"/>
      <c r="R1" s="37"/>
      <c r="S1" s="15"/>
    </row>
    <row r="2" spans="1:19" s="1" customFormat="1" ht="24.75" customHeight="1">
      <c r="A2" s="7" t="s">
        <v>3</v>
      </c>
      <c r="B2" s="6" t="s">
        <v>47</v>
      </c>
      <c r="C2" s="7" t="s">
        <v>0</v>
      </c>
      <c r="D2" s="7" t="s">
        <v>4</v>
      </c>
      <c r="E2" s="3" t="s">
        <v>37</v>
      </c>
      <c r="F2" s="3" t="s">
        <v>91</v>
      </c>
      <c r="G2" s="3" t="s">
        <v>2</v>
      </c>
      <c r="H2" s="7" t="s">
        <v>5</v>
      </c>
      <c r="I2" s="3" t="s">
        <v>52</v>
      </c>
      <c r="J2" s="3" t="s">
        <v>64</v>
      </c>
      <c r="K2" s="9" t="s">
        <v>89</v>
      </c>
      <c r="L2" s="3" t="s">
        <v>90</v>
      </c>
      <c r="M2" s="3" t="s">
        <v>6</v>
      </c>
      <c r="N2" s="3" t="s">
        <v>39</v>
      </c>
      <c r="O2" s="3" t="s">
        <v>7</v>
      </c>
      <c r="P2" s="3" t="s">
        <v>53</v>
      </c>
      <c r="Q2" s="3" t="s">
        <v>8</v>
      </c>
      <c r="R2" s="3" t="s">
        <v>40</v>
      </c>
      <c r="S2" s="30"/>
    </row>
    <row r="3" spans="1:19" ht="24.75" customHeight="1">
      <c r="A3" s="4" t="s">
        <v>11</v>
      </c>
      <c r="B3" s="6">
        <v>60</v>
      </c>
      <c r="C3" s="6">
        <v>2620</v>
      </c>
      <c r="D3" s="6">
        <v>45</v>
      </c>
      <c r="E3" s="6">
        <v>310</v>
      </c>
      <c r="F3" s="5"/>
      <c r="G3" s="6">
        <v>775</v>
      </c>
      <c r="H3" s="6">
        <v>15</v>
      </c>
      <c r="I3" s="6"/>
      <c r="J3" s="6"/>
      <c r="K3" s="6"/>
      <c r="L3" s="6"/>
      <c r="M3" s="6"/>
      <c r="N3" s="2"/>
      <c r="O3" s="5">
        <f aca="true" t="shared" si="0" ref="O3:O14">SUM(B3:N3)</f>
        <v>3825</v>
      </c>
      <c r="P3" s="6">
        <v>820</v>
      </c>
      <c r="Q3" s="6">
        <v>514</v>
      </c>
      <c r="R3" s="6"/>
      <c r="S3" s="15"/>
    </row>
    <row r="4" spans="1:19" ht="24.75" customHeight="1">
      <c r="A4" s="4" t="s">
        <v>12</v>
      </c>
      <c r="B4" s="6">
        <v>65</v>
      </c>
      <c r="C4" s="7">
        <v>2010</v>
      </c>
      <c r="D4" s="7">
        <v>35</v>
      </c>
      <c r="E4" s="6">
        <v>150</v>
      </c>
      <c r="F4" s="5"/>
      <c r="G4" s="7"/>
      <c r="H4" s="6">
        <v>17</v>
      </c>
      <c r="I4" s="6"/>
      <c r="J4" s="6"/>
      <c r="K4" s="6"/>
      <c r="L4" s="6"/>
      <c r="M4" s="6"/>
      <c r="N4" s="4"/>
      <c r="O4" s="5">
        <f t="shared" si="0"/>
        <v>2277</v>
      </c>
      <c r="P4" s="6">
        <v>660</v>
      </c>
      <c r="Q4" s="6">
        <v>373</v>
      </c>
      <c r="R4" s="6">
        <v>131</v>
      </c>
      <c r="S4" s="15"/>
    </row>
    <row r="5" spans="1:19" ht="24.75" customHeight="1">
      <c r="A5" s="4" t="s">
        <v>13</v>
      </c>
      <c r="B5" s="6">
        <v>70</v>
      </c>
      <c r="C5" s="6">
        <v>2720</v>
      </c>
      <c r="D5" s="6">
        <v>65</v>
      </c>
      <c r="E5" s="6">
        <v>120</v>
      </c>
      <c r="F5" s="5"/>
      <c r="G5" s="10">
        <v>710</v>
      </c>
      <c r="H5" s="2">
        <v>13</v>
      </c>
      <c r="I5" s="6">
        <v>16</v>
      </c>
      <c r="J5" s="6"/>
      <c r="K5" s="11"/>
      <c r="L5" s="2"/>
      <c r="M5" s="6">
        <v>20</v>
      </c>
      <c r="N5" s="4"/>
      <c r="O5" s="5">
        <f t="shared" si="0"/>
        <v>3734</v>
      </c>
      <c r="P5" s="6">
        <v>1290</v>
      </c>
      <c r="Q5" s="6">
        <v>868</v>
      </c>
      <c r="R5" s="6">
        <v>97</v>
      </c>
      <c r="S5" s="15"/>
    </row>
    <row r="6" spans="1:19" ht="24.75" customHeight="1">
      <c r="A6" s="4" t="s">
        <v>14</v>
      </c>
      <c r="B6" s="6">
        <v>80</v>
      </c>
      <c r="C6" s="6">
        <v>2670</v>
      </c>
      <c r="D6" s="6">
        <v>50</v>
      </c>
      <c r="E6" s="5">
        <v>145</v>
      </c>
      <c r="F6" s="2"/>
      <c r="G6" s="20">
        <v>680</v>
      </c>
      <c r="H6" s="6">
        <v>12</v>
      </c>
      <c r="I6" s="6"/>
      <c r="J6" s="6"/>
      <c r="K6" s="6"/>
      <c r="L6" s="3"/>
      <c r="M6" s="6">
        <v>35</v>
      </c>
      <c r="N6" s="6"/>
      <c r="O6" s="5">
        <f t="shared" si="0"/>
        <v>3672</v>
      </c>
      <c r="P6" s="6">
        <v>1320</v>
      </c>
      <c r="Q6" s="6">
        <v>734</v>
      </c>
      <c r="R6" s="6">
        <v>228</v>
      </c>
      <c r="S6" s="15"/>
    </row>
    <row r="7" spans="1:19" ht="24.75" customHeight="1">
      <c r="A7" s="4" t="s">
        <v>15</v>
      </c>
      <c r="B7" s="6">
        <v>25</v>
      </c>
      <c r="C7" s="6">
        <v>2210</v>
      </c>
      <c r="D7" s="6">
        <v>35</v>
      </c>
      <c r="E7" s="6">
        <v>130</v>
      </c>
      <c r="F7" s="6"/>
      <c r="G7" s="5">
        <v>680</v>
      </c>
      <c r="H7" s="6">
        <v>15</v>
      </c>
      <c r="I7" s="6"/>
      <c r="J7" s="6"/>
      <c r="K7" s="6"/>
      <c r="L7" s="6"/>
      <c r="M7" s="6"/>
      <c r="N7" s="6"/>
      <c r="O7" s="5">
        <f t="shared" si="0"/>
        <v>3095</v>
      </c>
      <c r="P7" s="6"/>
      <c r="Q7" s="6"/>
      <c r="R7" s="6"/>
      <c r="S7" s="15"/>
    </row>
    <row r="8" spans="1:19" ht="24.75" customHeight="1">
      <c r="A8" s="4" t="s">
        <v>16</v>
      </c>
      <c r="B8" s="6">
        <v>52</v>
      </c>
      <c r="C8" s="6">
        <v>4380</v>
      </c>
      <c r="D8" s="6">
        <v>45</v>
      </c>
      <c r="E8" s="6">
        <v>310</v>
      </c>
      <c r="F8" s="5"/>
      <c r="G8" s="6">
        <v>1630</v>
      </c>
      <c r="H8" s="6">
        <v>12</v>
      </c>
      <c r="I8" s="6"/>
      <c r="J8" s="6"/>
      <c r="K8" s="6"/>
      <c r="L8" s="6"/>
      <c r="M8" s="6">
        <v>20</v>
      </c>
      <c r="N8" s="6"/>
      <c r="O8" s="5">
        <f t="shared" si="0"/>
        <v>6449</v>
      </c>
      <c r="P8" s="6">
        <v>940</v>
      </c>
      <c r="Q8" s="6">
        <v>728</v>
      </c>
      <c r="R8" s="6">
        <v>51</v>
      </c>
      <c r="S8" s="15"/>
    </row>
    <row r="9" spans="1:19" ht="24.75" customHeight="1">
      <c r="A9" s="4" t="s">
        <v>17</v>
      </c>
      <c r="B9" s="6"/>
      <c r="C9" s="6">
        <v>2110</v>
      </c>
      <c r="D9" s="6">
        <v>55</v>
      </c>
      <c r="E9" s="6">
        <v>110</v>
      </c>
      <c r="F9" s="5"/>
      <c r="G9" s="6">
        <v>680</v>
      </c>
      <c r="H9" s="6">
        <v>16</v>
      </c>
      <c r="I9" s="6"/>
      <c r="J9" s="6"/>
      <c r="K9" s="6"/>
      <c r="L9" s="6"/>
      <c r="M9" s="6"/>
      <c r="N9" s="6"/>
      <c r="O9" s="5">
        <f t="shared" si="0"/>
        <v>2971</v>
      </c>
      <c r="P9" s="6">
        <v>850</v>
      </c>
      <c r="Q9" s="6">
        <v>268</v>
      </c>
      <c r="R9" s="6"/>
      <c r="S9" s="15"/>
    </row>
    <row r="10" spans="1:19" ht="24.75" customHeight="1">
      <c r="A10" s="4" t="s">
        <v>18</v>
      </c>
      <c r="B10" s="6">
        <v>3796</v>
      </c>
      <c r="C10" s="6"/>
      <c r="D10" s="6">
        <v>55</v>
      </c>
      <c r="E10" s="6">
        <v>120</v>
      </c>
      <c r="F10" s="5"/>
      <c r="G10" s="6">
        <v>820</v>
      </c>
      <c r="H10" s="6">
        <v>13</v>
      </c>
      <c r="I10" s="6"/>
      <c r="J10" s="6"/>
      <c r="K10" s="6"/>
      <c r="L10" s="6"/>
      <c r="M10" s="6">
        <v>132</v>
      </c>
      <c r="N10" s="6"/>
      <c r="O10" s="5">
        <f t="shared" si="0"/>
        <v>4936</v>
      </c>
      <c r="P10" s="6">
        <v>640</v>
      </c>
      <c r="Q10" s="6">
        <v>295</v>
      </c>
      <c r="R10" s="6"/>
      <c r="S10" s="15"/>
    </row>
    <row r="11" spans="1:19" ht="24.75" customHeight="1">
      <c r="A11" s="4" t="s">
        <v>19</v>
      </c>
      <c r="B11" s="6">
        <v>920</v>
      </c>
      <c r="C11" s="6">
        <v>2250</v>
      </c>
      <c r="D11" s="6">
        <v>60</v>
      </c>
      <c r="E11" s="6">
        <v>165</v>
      </c>
      <c r="F11" s="5"/>
      <c r="G11" s="6">
        <v>650</v>
      </c>
      <c r="H11" s="6">
        <v>16</v>
      </c>
      <c r="I11" s="6"/>
      <c r="J11" s="6"/>
      <c r="K11" s="6">
        <v>920</v>
      </c>
      <c r="L11" s="6"/>
      <c r="M11" s="6">
        <v>42</v>
      </c>
      <c r="N11" s="6"/>
      <c r="O11" s="5">
        <f t="shared" si="0"/>
        <v>5023</v>
      </c>
      <c r="P11" s="6"/>
      <c r="Q11" s="6"/>
      <c r="R11" s="6"/>
      <c r="S11" s="15"/>
    </row>
    <row r="12" spans="1:19" ht="24.75" customHeight="1">
      <c r="A12" s="4" t="s">
        <v>20</v>
      </c>
      <c r="B12" s="6">
        <f>--285</f>
        <v>285</v>
      </c>
      <c r="C12" s="6">
        <v>2350</v>
      </c>
      <c r="D12" s="6">
        <v>48</v>
      </c>
      <c r="E12" s="6">
        <v>180</v>
      </c>
      <c r="F12" s="5"/>
      <c r="G12" s="6">
        <v>790</v>
      </c>
      <c r="H12" s="6">
        <v>13</v>
      </c>
      <c r="I12" s="6"/>
      <c r="J12" s="6">
        <v>175</v>
      </c>
      <c r="K12" s="6"/>
      <c r="L12" s="6">
        <v>3340</v>
      </c>
      <c r="M12" s="6">
        <v>42</v>
      </c>
      <c r="N12" s="6"/>
      <c r="O12" s="5">
        <f t="shared" si="0"/>
        <v>7223</v>
      </c>
      <c r="P12" s="6">
        <v>1510</v>
      </c>
      <c r="Q12" s="6">
        <v>797</v>
      </c>
      <c r="R12" s="17"/>
      <c r="S12" s="15"/>
    </row>
    <row r="13" spans="1:19" ht="24.75" customHeight="1">
      <c r="A13" s="4" t="s">
        <v>21</v>
      </c>
      <c r="B13" s="5">
        <v>65</v>
      </c>
      <c r="C13" s="5">
        <v>2520</v>
      </c>
      <c r="D13" s="5">
        <v>45</v>
      </c>
      <c r="E13" s="5"/>
      <c r="F13" s="5">
        <v>155</v>
      </c>
      <c r="G13" s="6">
        <v>1230</v>
      </c>
      <c r="H13" s="6">
        <v>15</v>
      </c>
      <c r="I13" s="6"/>
      <c r="J13" s="6"/>
      <c r="K13" s="6"/>
      <c r="L13" s="6"/>
      <c r="M13" s="6">
        <v>38</v>
      </c>
      <c r="N13" s="6"/>
      <c r="O13" s="5">
        <f t="shared" si="0"/>
        <v>4068</v>
      </c>
      <c r="P13" s="6">
        <v>1200</v>
      </c>
      <c r="Q13" s="6">
        <v>953</v>
      </c>
      <c r="R13" s="6">
        <v>233</v>
      </c>
      <c r="S13" s="15"/>
    </row>
    <row r="14" spans="1:19" ht="24.75" customHeight="1">
      <c r="A14" s="4" t="s">
        <v>22</v>
      </c>
      <c r="B14" s="6">
        <v>60</v>
      </c>
      <c r="C14" s="6">
        <v>1850</v>
      </c>
      <c r="D14" s="14">
        <v>56</v>
      </c>
      <c r="E14" s="6">
        <v>215</v>
      </c>
      <c r="F14" s="5"/>
      <c r="G14" s="6">
        <v>820</v>
      </c>
      <c r="H14" s="6">
        <v>17</v>
      </c>
      <c r="I14" s="6"/>
      <c r="J14" s="6"/>
      <c r="K14" s="6"/>
      <c r="L14" s="14"/>
      <c r="M14" s="6">
        <v>40</v>
      </c>
      <c r="N14" s="6"/>
      <c r="O14" s="5">
        <f t="shared" si="0"/>
        <v>3058</v>
      </c>
      <c r="P14" s="6">
        <v>1770</v>
      </c>
      <c r="Q14" s="6">
        <v>832</v>
      </c>
      <c r="R14" s="14"/>
      <c r="S14" s="15"/>
    </row>
    <row r="15" spans="1:19" ht="24.75" customHeight="1">
      <c r="A15" s="5" t="s">
        <v>9</v>
      </c>
      <c r="B15" s="6">
        <f>SUM(B3:B14)</f>
        <v>5478</v>
      </c>
      <c r="C15" s="6">
        <f aca="true" t="shared" si="1" ref="C15:O15">SUM(C3:C14)</f>
        <v>27690</v>
      </c>
      <c r="D15" s="6">
        <f t="shared" si="1"/>
        <v>594</v>
      </c>
      <c r="E15" s="6">
        <f t="shared" si="1"/>
        <v>1955</v>
      </c>
      <c r="F15" s="6">
        <f t="shared" si="1"/>
        <v>155</v>
      </c>
      <c r="G15" s="6">
        <f t="shared" si="1"/>
        <v>9465</v>
      </c>
      <c r="H15" s="6">
        <f t="shared" si="1"/>
        <v>174</v>
      </c>
      <c r="I15" s="6">
        <f t="shared" si="1"/>
        <v>16</v>
      </c>
      <c r="J15" s="6">
        <f t="shared" si="1"/>
        <v>175</v>
      </c>
      <c r="K15" s="6">
        <f t="shared" si="1"/>
        <v>920</v>
      </c>
      <c r="L15" s="6">
        <f t="shared" si="1"/>
        <v>3340</v>
      </c>
      <c r="M15" s="6">
        <f t="shared" si="1"/>
        <v>369</v>
      </c>
      <c r="N15" s="6">
        <f t="shared" si="1"/>
        <v>0</v>
      </c>
      <c r="O15" s="6">
        <f t="shared" si="1"/>
        <v>50331</v>
      </c>
      <c r="P15" s="6">
        <f>SUM(P3:P14)</f>
        <v>11000</v>
      </c>
      <c r="Q15" s="6">
        <f>SUM(Q3:Q14)</f>
        <v>6362</v>
      </c>
      <c r="R15" s="6">
        <f>SUM(R3:R14)</f>
        <v>740</v>
      </c>
      <c r="S15" s="15"/>
    </row>
    <row r="16" spans="2:19" ht="16.5">
      <c r="B16" s="1"/>
      <c r="C16" s="1"/>
      <c r="D16" s="1"/>
      <c r="E16" s="1"/>
      <c r="P16" s="15"/>
      <c r="Q16" s="15"/>
      <c r="R16" s="21"/>
      <c r="S16" s="15"/>
    </row>
    <row r="17" spans="16:19" ht="16.5">
      <c r="P17" s="15"/>
      <c r="Q17" s="15"/>
      <c r="R17" s="21"/>
      <c r="S17" s="15"/>
    </row>
    <row r="18" spans="1:19" ht="37.5" customHeight="1">
      <c r="A18" s="35" t="str">
        <f>A1</f>
        <v>109年嘉義大學蘭潭校區資源回收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8"/>
      <c r="Q18" s="36"/>
      <c r="R18" s="37"/>
      <c r="S18" s="15"/>
    </row>
    <row r="19" spans="1:19" s="1" customFormat="1" ht="24.75" customHeight="1">
      <c r="A19" s="7" t="s">
        <v>3</v>
      </c>
      <c r="B19" s="6" t="s">
        <v>47</v>
      </c>
      <c r="C19" s="7" t="s">
        <v>0</v>
      </c>
      <c r="D19" s="7" t="s">
        <v>4</v>
      </c>
      <c r="E19" s="3" t="s">
        <v>37</v>
      </c>
      <c r="F19" s="3" t="s">
        <v>91</v>
      </c>
      <c r="G19" s="3" t="s">
        <v>2</v>
      </c>
      <c r="H19" s="7" t="s">
        <v>5</v>
      </c>
      <c r="I19" s="3" t="s">
        <v>52</v>
      </c>
      <c r="J19" s="3" t="s">
        <v>64</v>
      </c>
      <c r="K19" s="9" t="s">
        <v>89</v>
      </c>
      <c r="L19" s="3" t="s">
        <v>90</v>
      </c>
      <c r="M19" s="3" t="s">
        <v>6</v>
      </c>
      <c r="N19" s="3" t="s">
        <v>39</v>
      </c>
      <c r="O19" s="3" t="s">
        <v>43</v>
      </c>
      <c r="P19" s="3" t="s">
        <v>53</v>
      </c>
      <c r="Q19" s="3" t="s">
        <v>8</v>
      </c>
      <c r="R19" s="3" t="s">
        <v>40</v>
      </c>
      <c r="S19" s="30"/>
    </row>
    <row r="20" spans="1:19" ht="24.75" customHeight="1">
      <c r="A20" s="4" t="s">
        <v>11</v>
      </c>
      <c r="B20" s="6">
        <v>240</v>
      </c>
      <c r="C20" s="5">
        <v>1834</v>
      </c>
      <c r="D20" s="5">
        <v>90</v>
      </c>
      <c r="E20" s="5">
        <v>310</v>
      </c>
      <c r="F20" s="5"/>
      <c r="G20" s="6">
        <v>2325</v>
      </c>
      <c r="H20" s="6">
        <v>255</v>
      </c>
      <c r="I20" s="6"/>
      <c r="J20" s="6"/>
      <c r="K20" s="6"/>
      <c r="L20" s="6"/>
      <c r="M20" s="6"/>
      <c r="N20" s="6"/>
      <c r="O20" s="5">
        <f aca="true" t="shared" si="2" ref="O20:O31">SUM(B20:N20)</f>
        <v>5054</v>
      </c>
      <c r="P20" s="6"/>
      <c r="Q20" s="6"/>
      <c r="R20" s="6"/>
      <c r="S20" s="15"/>
    </row>
    <row r="21" spans="1:19" ht="24.75" customHeight="1">
      <c r="A21" s="4" t="s">
        <v>12</v>
      </c>
      <c r="B21" s="6">
        <v>260</v>
      </c>
      <c r="C21" s="5">
        <v>1407</v>
      </c>
      <c r="D21" s="5">
        <v>52</v>
      </c>
      <c r="E21" s="5">
        <v>150</v>
      </c>
      <c r="F21" s="5"/>
      <c r="G21" s="6"/>
      <c r="H21" s="6">
        <v>289</v>
      </c>
      <c r="I21" s="6"/>
      <c r="J21" s="6"/>
      <c r="K21" s="6"/>
      <c r="L21" s="6"/>
      <c r="M21" s="6"/>
      <c r="N21" s="6"/>
      <c r="O21" s="5">
        <f t="shared" si="2"/>
        <v>2158</v>
      </c>
      <c r="P21" s="6"/>
      <c r="Q21" s="6"/>
      <c r="R21" s="6"/>
      <c r="S21" s="15"/>
    </row>
    <row r="22" spans="1:19" ht="24.75" customHeight="1">
      <c r="A22" s="4" t="s">
        <v>13</v>
      </c>
      <c r="B22" s="6">
        <v>245</v>
      </c>
      <c r="C22" s="5">
        <v>1904</v>
      </c>
      <c r="D22" s="5">
        <v>65</v>
      </c>
      <c r="E22" s="5">
        <v>120</v>
      </c>
      <c r="F22" s="5"/>
      <c r="G22" s="6">
        <v>1775</v>
      </c>
      <c r="H22" s="6">
        <v>196</v>
      </c>
      <c r="I22" s="6">
        <v>160</v>
      </c>
      <c r="J22" s="6"/>
      <c r="K22" s="6"/>
      <c r="L22" s="6"/>
      <c r="M22" s="6">
        <v>20</v>
      </c>
      <c r="N22" s="6"/>
      <c r="O22" s="5">
        <f t="shared" si="2"/>
        <v>4485</v>
      </c>
      <c r="P22" s="6"/>
      <c r="Q22" s="6"/>
      <c r="R22" s="6"/>
      <c r="S22" s="15"/>
    </row>
    <row r="23" spans="1:19" ht="24.75" customHeight="1">
      <c r="A23" s="4" t="s">
        <v>14</v>
      </c>
      <c r="B23" s="5">
        <v>240</v>
      </c>
      <c r="C23" s="5">
        <v>1869</v>
      </c>
      <c r="D23" s="5">
        <v>50</v>
      </c>
      <c r="E23" s="5">
        <v>145</v>
      </c>
      <c r="F23" s="13"/>
      <c r="G23" s="6">
        <v>1700</v>
      </c>
      <c r="H23" s="6">
        <v>180</v>
      </c>
      <c r="I23" s="6"/>
      <c r="J23" s="6"/>
      <c r="K23" s="6"/>
      <c r="L23" s="6"/>
      <c r="M23" s="6">
        <v>35</v>
      </c>
      <c r="N23" s="6"/>
      <c r="O23" s="5">
        <f t="shared" si="2"/>
        <v>4219</v>
      </c>
      <c r="P23" s="6"/>
      <c r="Q23" s="6"/>
      <c r="R23" s="6"/>
      <c r="S23" s="15"/>
    </row>
    <row r="24" spans="1:19" ht="24.75" customHeight="1">
      <c r="A24" s="4" t="s">
        <v>15</v>
      </c>
      <c r="B24" s="5">
        <v>100</v>
      </c>
      <c r="C24" s="5">
        <v>1547</v>
      </c>
      <c r="D24" s="5">
        <v>35</v>
      </c>
      <c r="E24" s="5">
        <v>130</v>
      </c>
      <c r="F24" s="5"/>
      <c r="G24" s="6">
        <v>1360</v>
      </c>
      <c r="H24" s="6">
        <v>225</v>
      </c>
      <c r="I24" s="6"/>
      <c r="J24" s="6"/>
      <c r="K24" s="6"/>
      <c r="L24" s="6"/>
      <c r="M24" s="6"/>
      <c r="N24" s="6"/>
      <c r="O24" s="5">
        <f t="shared" si="2"/>
        <v>3397</v>
      </c>
      <c r="P24" s="6"/>
      <c r="Q24" s="6"/>
      <c r="R24" s="6"/>
      <c r="S24" s="15"/>
    </row>
    <row r="25" spans="1:19" ht="24.75" customHeight="1">
      <c r="A25" s="4" t="s">
        <v>16</v>
      </c>
      <c r="B25" s="5">
        <v>208</v>
      </c>
      <c r="C25" s="5">
        <v>3066</v>
      </c>
      <c r="D25" s="5">
        <v>65</v>
      </c>
      <c r="E25" s="5">
        <v>310</v>
      </c>
      <c r="F25" s="5"/>
      <c r="G25" s="6">
        <v>3260</v>
      </c>
      <c r="H25" s="6">
        <v>180</v>
      </c>
      <c r="I25" s="6"/>
      <c r="J25" s="6"/>
      <c r="K25" s="6"/>
      <c r="L25" s="6"/>
      <c r="M25" s="6">
        <v>20</v>
      </c>
      <c r="N25" s="6"/>
      <c r="O25" s="5">
        <f t="shared" si="2"/>
        <v>7109</v>
      </c>
      <c r="P25" s="6"/>
      <c r="Q25" s="6"/>
      <c r="R25" s="6"/>
      <c r="S25" s="15"/>
    </row>
    <row r="26" spans="1:19" ht="24.75" customHeight="1">
      <c r="A26" s="4" t="s">
        <v>17</v>
      </c>
      <c r="B26" s="5"/>
      <c r="C26" s="5">
        <v>1477</v>
      </c>
      <c r="D26" s="5">
        <v>82</v>
      </c>
      <c r="E26" s="5">
        <v>110</v>
      </c>
      <c r="F26" s="5"/>
      <c r="G26" s="6">
        <v>1360</v>
      </c>
      <c r="H26" s="6">
        <v>240</v>
      </c>
      <c r="I26" s="6"/>
      <c r="J26" s="6"/>
      <c r="K26" s="6"/>
      <c r="L26" s="6"/>
      <c r="M26" s="6"/>
      <c r="N26" s="6"/>
      <c r="O26" s="5">
        <f t="shared" si="2"/>
        <v>3269</v>
      </c>
      <c r="P26" s="6"/>
      <c r="Q26" s="6"/>
      <c r="R26" s="6"/>
      <c r="S26" s="15"/>
    </row>
    <row r="27" spans="1:19" ht="24.75" customHeight="1">
      <c r="A27" s="4" t="s">
        <v>18</v>
      </c>
      <c r="B27" s="5">
        <v>11388</v>
      </c>
      <c r="C27" s="5"/>
      <c r="D27" s="5">
        <v>55</v>
      </c>
      <c r="E27" s="5">
        <v>120</v>
      </c>
      <c r="F27" s="5"/>
      <c r="G27" s="6">
        <v>1640</v>
      </c>
      <c r="H27" s="6">
        <v>195</v>
      </c>
      <c r="I27" s="6"/>
      <c r="J27" s="6"/>
      <c r="K27" s="6"/>
      <c r="L27" s="6"/>
      <c r="M27" s="6">
        <v>66</v>
      </c>
      <c r="N27" s="6"/>
      <c r="O27" s="5">
        <f t="shared" si="2"/>
        <v>13464</v>
      </c>
      <c r="P27" s="6"/>
      <c r="Q27" s="6"/>
      <c r="R27" s="6"/>
      <c r="S27" s="15"/>
    </row>
    <row r="28" spans="1:19" ht="24.75" customHeight="1">
      <c r="A28" s="4" t="s">
        <v>19</v>
      </c>
      <c r="B28" s="5">
        <v>2760</v>
      </c>
      <c r="C28" s="5">
        <v>1800</v>
      </c>
      <c r="D28" s="5">
        <v>90</v>
      </c>
      <c r="E28" s="5">
        <v>165</v>
      </c>
      <c r="F28" s="5"/>
      <c r="G28" s="6">
        <v>1300</v>
      </c>
      <c r="H28" s="6">
        <v>240</v>
      </c>
      <c r="I28" s="6"/>
      <c r="J28" s="6"/>
      <c r="K28" s="6">
        <v>3220</v>
      </c>
      <c r="L28" s="6"/>
      <c r="M28" s="6">
        <v>21</v>
      </c>
      <c r="N28" s="6"/>
      <c r="O28" s="5">
        <f t="shared" si="2"/>
        <v>9596</v>
      </c>
      <c r="P28" s="6"/>
      <c r="Q28" s="6"/>
      <c r="R28" s="6"/>
      <c r="S28" s="15"/>
    </row>
    <row r="29" spans="1:19" ht="24.75" customHeight="1">
      <c r="A29" s="4" t="s">
        <v>20</v>
      </c>
      <c r="B29" s="5">
        <v>855</v>
      </c>
      <c r="C29" s="5">
        <v>1880</v>
      </c>
      <c r="D29" s="16">
        <v>48</v>
      </c>
      <c r="E29" s="5">
        <v>180</v>
      </c>
      <c r="F29" s="5"/>
      <c r="G29" s="6">
        <v>1580</v>
      </c>
      <c r="H29" s="6">
        <v>195</v>
      </c>
      <c r="I29" s="6"/>
      <c r="J29" s="6">
        <v>3150</v>
      </c>
      <c r="K29" s="6"/>
      <c r="L29" s="6">
        <v>6680</v>
      </c>
      <c r="M29" s="6">
        <v>21</v>
      </c>
      <c r="N29" s="6"/>
      <c r="O29" s="5">
        <f t="shared" si="2"/>
        <v>14589</v>
      </c>
      <c r="P29" s="6"/>
      <c r="Q29" s="6"/>
      <c r="R29" s="2"/>
      <c r="S29" s="15"/>
    </row>
    <row r="30" spans="1:19" ht="24.75" customHeight="1">
      <c r="A30" s="4" t="s">
        <v>21</v>
      </c>
      <c r="B30" s="5">
        <v>228</v>
      </c>
      <c r="C30" s="5">
        <v>2016</v>
      </c>
      <c r="D30" s="5">
        <v>45</v>
      </c>
      <c r="E30" s="5"/>
      <c r="F30" s="5">
        <v>155</v>
      </c>
      <c r="G30" s="6">
        <v>2460</v>
      </c>
      <c r="H30" s="6">
        <v>225</v>
      </c>
      <c r="I30" s="6"/>
      <c r="J30" s="6"/>
      <c r="K30" s="6"/>
      <c r="L30" s="6"/>
      <c r="M30" s="6">
        <v>19</v>
      </c>
      <c r="N30" s="6"/>
      <c r="O30" s="5">
        <f t="shared" si="2"/>
        <v>5148</v>
      </c>
      <c r="P30" s="6"/>
      <c r="Q30" s="6"/>
      <c r="R30" s="6"/>
      <c r="S30" s="15"/>
    </row>
    <row r="31" spans="1:19" ht="24.75" customHeight="1">
      <c r="A31" s="4" t="s">
        <v>22</v>
      </c>
      <c r="B31" s="5">
        <v>240</v>
      </c>
      <c r="C31" s="5">
        <v>1850</v>
      </c>
      <c r="D31" s="5">
        <v>84</v>
      </c>
      <c r="E31" s="5">
        <v>215</v>
      </c>
      <c r="F31" s="5"/>
      <c r="G31" s="6">
        <v>1640</v>
      </c>
      <c r="H31" s="6">
        <v>255</v>
      </c>
      <c r="I31" s="6"/>
      <c r="J31" s="6"/>
      <c r="K31" s="6"/>
      <c r="L31" s="6"/>
      <c r="M31" s="6">
        <v>20</v>
      </c>
      <c r="N31" s="6"/>
      <c r="O31" s="5">
        <f t="shared" si="2"/>
        <v>4304</v>
      </c>
      <c r="P31" s="6"/>
      <c r="Q31" s="6"/>
      <c r="R31" s="6"/>
      <c r="S31" s="15"/>
    </row>
    <row r="32" spans="1:19" ht="24.75" customHeight="1">
      <c r="A32" s="4" t="s">
        <v>10</v>
      </c>
      <c r="B32" s="5">
        <f>SUM(B20:B31)</f>
        <v>16764</v>
      </c>
      <c r="C32" s="5">
        <f aca="true" t="shared" si="3" ref="C32:O32">SUM(C20:C31)</f>
        <v>20650</v>
      </c>
      <c r="D32" s="5">
        <f t="shared" si="3"/>
        <v>761</v>
      </c>
      <c r="E32" s="5">
        <f t="shared" si="3"/>
        <v>1955</v>
      </c>
      <c r="F32" s="5">
        <f t="shared" si="3"/>
        <v>155</v>
      </c>
      <c r="G32" s="5">
        <f t="shared" si="3"/>
        <v>20400</v>
      </c>
      <c r="H32" s="5">
        <f t="shared" si="3"/>
        <v>2675</v>
      </c>
      <c r="I32" s="5">
        <f t="shared" si="3"/>
        <v>160</v>
      </c>
      <c r="J32" s="5">
        <f t="shared" si="3"/>
        <v>3150</v>
      </c>
      <c r="K32" s="5">
        <f t="shared" si="3"/>
        <v>3220</v>
      </c>
      <c r="L32" s="5">
        <f t="shared" si="3"/>
        <v>6680</v>
      </c>
      <c r="M32" s="5">
        <f t="shared" si="3"/>
        <v>222</v>
      </c>
      <c r="N32" s="5">
        <f t="shared" si="3"/>
        <v>0</v>
      </c>
      <c r="O32" s="5">
        <f t="shared" si="3"/>
        <v>76792</v>
      </c>
      <c r="P32" s="5">
        <f>SUM(P20:P31)</f>
        <v>0</v>
      </c>
      <c r="Q32" s="5">
        <f>SUM(Q20:Q31)</f>
        <v>0</v>
      </c>
      <c r="R32" s="5">
        <f>SUM(R20:R31)</f>
        <v>0</v>
      </c>
      <c r="S32" s="15"/>
    </row>
    <row r="33" ht="16.5">
      <c r="S33" s="15"/>
    </row>
    <row r="34" spans="15:19" ht="16.5">
      <c r="O34" s="18"/>
      <c r="S34" s="15"/>
    </row>
    <row r="35" ht="16.5">
      <c r="S35" s="15"/>
    </row>
    <row r="36" ht="16.5">
      <c r="S36" s="15"/>
    </row>
    <row r="37" ht="16.5">
      <c r="S37" s="15"/>
    </row>
    <row r="38" ht="16.5">
      <c r="S38" s="15"/>
    </row>
    <row r="39" ht="16.5">
      <c r="S39" s="15"/>
    </row>
    <row r="40" ht="16.5">
      <c r="S40" s="15"/>
    </row>
    <row r="41" ht="16.5">
      <c r="S41" s="15"/>
    </row>
    <row r="42" ht="16.5">
      <c r="S42" s="15"/>
    </row>
    <row r="43" ht="16.5">
      <c r="S43" s="15"/>
    </row>
    <row r="44" ht="16.5">
      <c r="S44" s="15"/>
    </row>
    <row r="45" ht="16.5">
      <c r="S45" s="15"/>
    </row>
    <row r="46" ht="16.5">
      <c r="S46" s="15"/>
    </row>
    <row r="47" ht="16.5">
      <c r="S47" s="15"/>
    </row>
    <row r="48" ht="16.5">
      <c r="S48" s="15"/>
    </row>
    <row r="49" ht="16.5">
      <c r="S49" s="15"/>
    </row>
    <row r="50" ht="16.5">
      <c r="S50" s="15"/>
    </row>
    <row r="51" ht="16.5">
      <c r="S51" s="15"/>
    </row>
    <row r="52" ht="16.5">
      <c r="S52" s="15"/>
    </row>
    <row r="53" ht="16.5">
      <c r="S53" s="15"/>
    </row>
    <row r="54" ht="16.5">
      <c r="S54" s="15"/>
    </row>
    <row r="55" ht="16.5">
      <c r="S55" s="15"/>
    </row>
    <row r="56" ht="16.5">
      <c r="S56" s="15"/>
    </row>
    <row r="57" ht="16.5">
      <c r="S57" s="15"/>
    </row>
    <row r="58" ht="16.5">
      <c r="S58" s="15"/>
    </row>
    <row r="59" ht="16.5">
      <c r="S59" s="15"/>
    </row>
    <row r="60" ht="16.5">
      <c r="S60" s="15"/>
    </row>
    <row r="61" ht="16.5">
      <c r="S61" s="15"/>
    </row>
    <row r="62" ht="16.5">
      <c r="S62" s="15"/>
    </row>
    <row r="63" ht="16.5">
      <c r="S63" s="15"/>
    </row>
    <row r="64" ht="16.5">
      <c r="S64" s="15"/>
    </row>
    <row r="65" ht="16.5">
      <c r="S65" s="15"/>
    </row>
    <row r="66" ht="16.5">
      <c r="S66" s="15"/>
    </row>
    <row r="67" ht="16.5">
      <c r="S67" s="15"/>
    </row>
    <row r="68" ht="16.5">
      <c r="S68" s="15"/>
    </row>
    <row r="69" ht="16.5">
      <c r="S69" s="15"/>
    </row>
    <row r="70" ht="16.5">
      <c r="S70" s="15"/>
    </row>
    <row r="71" ht="16.5">
      <c r="S71" s="15"/>
    </row>
    <row r="72" ht="16.5">
      <c r="S72" s="15"/>
    </row>
    <row r="73" ht="16.5">
      <c r="S73" s="15"/>
    </row>
    <row r="74" ht="16.5">
      <c r="S74" s="15"/>
    </row>
    <row r="75" ht="16.5">
      <c r="S75" s="15"/>
    </row>
    <row r="76" ht="16.5">
      <c r="S76" s="15"/>
    </row>
    <row r="77" ht="16.5">
      <c r="S77" s="15"/>
    </row>
    <row r="78" ht="16.5">
      <c r="S78" s="15"/>
    </row>
    <row r="79" ht="16.5">
      <c r="S79" s="15"/>
    </row>
    <row r="80" ht="16.5">
      <c r="S80" s="15"/>
    </row>
    <row r="81" ht="16.5">
      <c r="S81" s="15"/>
    </row>
    <row r="82" ht="16.5">
      <c r="S82" s="15"/>
    </row>
    <row r="83" ht="16.5">
      <c r="S83" s="15"/>
    </row>
    <row r="84" ht="16.5">
      <c r="S84" s="15"/>
    </row>
    <row r="85" ht="16.5">
      <c r="S85" s="15"/>
    </row>
    <row r="86" ht="16.5">
      <c r="S86" s="15"/>
    </row>
    <row r="87" ht="16.5">
      <c r="S87" s="15"/>
    </row>
    <row r="88" ht="16.5">
      <c r="S88" s="15"/>
    </row>
    <row r="89" ht="16.5">
      <c r="S89" s="15"/>
    </row>
    <row r="90" ht="16.5">
      <c r="S90" s="15"/>
    </row>
    <row r="91" ht="16.5">
      <c r="S91" s="15"/>
    </row>
    <row r="92" ht="16.5">
      <c r="S92" s="15"/>
    </row>
    <row r="93" ht="16.5">
      <c r="S93" s="15"/>
    </row>
    <row r="94" ht="16.5">
      <c r="S94" s="15"/>
    </row>
    <row r="95" ht="16.5">
      <c r="S95" s="15"/>
    </row>
    <row r="96" ht="16.5">
      <c r="S96" s="15"/>
    </row>
    <row r="97" ht="16.5">
      <c r="S97" s="15"/>
    </row>
    <row r="98" ht="16.5">
      <c r="S98" s="15"/>
    </row>
    <row r="99" ht="16.5">
      <c r="S99" s="15"/>
    </row>
    <row r="100" ht="16.5">
      <c r="S100" s="15"/>
    </row>
    <row r="101" ht="16.5">
      <c r="S101" s="15"/>
    </row>
    <row r="102" ht="16.5">
      <c r="S102" s="15"/>
    </row>
    <row r="103" ht="16.5">
      <c r="S103" s="15"/>
    </row>
    <row r="104" ht="16.5">
      <c r="S104" s="15"/>
    </row>
    <row r="105" ht="16.5">
      <c r="S105" s="15"/>
    </row>
    <row r="106" ht="16.5">
      <c r="S106" s="15"/>
    </row>
    <row r="107" ht="16.5">
      <c r="S107" s="15"/>
    </row>
    <row r="108" ht="16.5">
      <c r="S108" s="15"/>
    </row>
    <row r="109" ht="16.5">
      <c r="S109" s="15"/>
    </row>
    <row r="110" ht="16.5">
      <c r="S110" s="15"/>
    </row>
    <row r="111" ht="16.5">
      <c r="S111" s="15"/>
    </row>
    <row r="112" ht="16.5">
      <c r="S112" s="15"/>
    </row>
    <row r="113" ht="16.5">
      <c r="S113" s="15"/>
    </row>
    <row r="114" ht="16.5">
      <c r="S114" s="15"/>
    </row>
    <row r="115" ht="16.5">
      <c r="S115" s="15"/>
    </row>
    <row r="116" ht="16.5">
      <c r="S116" s="15"/>
    </row>
    <row r="117" ht="16.5">
      <c r="S117" s="15"/>
    </row>
    <row r="118" ht="16.5">
      <c r="S118" s="15"/>
    </row>
    <row r="119" ht="16.5">
      <c r="S119" s="15"/>
    </row>
    <row r="120" ht="16.5">
      <c r="S120" s="15"/>
    </row>
    <row r="121" ht="16.5">
      <c r="S121" s="15"/>
    </row>
    <row r="122" ht="16.5">
      <c r="S122" s="15"/>
    </row>
    <row r="123" ht="16.5">
      <c r="S123" s="15"/>
    </row>
    <row r="124" ht="16.5">
      <c r="S124" s="15"/>
    </row>
    <row r="125" ht="16.5">
      <c r="S125" s="15"/>
    </row>
    <row r="126" ht="16.5">
      <c r="S126" s="15"/>
    </row>
    <row r="127" ht="16.5">
      <c r="S127" s="15"/>
    </row>
    <row r="128" ht="16.5">
      <c r="S128" s="15"/>
    </row>
    <row r="129" ht="16.5">
      <c r="S129" s="15"/>
    </row>
    <row r="130" ht="16.5">
      <c r="S130" s="15"/>
    </row>
    <row r="131" ht="16.5">
      <c r="S131" s="15"/>
    </row>
    <row r="132" ht="16.5">
      <c r="S132" s="15"/>
    </row>
    <row r="133" ht="16.5">
      <c r="S133" s="15"/>
    </row>
    <row r="134" ht="16.5">
      <c r="S134" s="15"/>
    </row>
    <row r="135" ht="16.5">
      <c r="S135" s="15"/>
    </row>
    <row r="136" ht="16.5">
      <c r="S136" s="15"/>
    </row>
    <row r="137" ht="16.5">
      <c r="S137" s="15"/>
    </row>
    <row r="138" ht="16.5">
      <c r="S138" s="15"/>
    </row>
    <row r="139" ht="16.5">
      <c r="S139" s="15"/>
    </row>
    <row r="140" ht="16.5">
      <c r="S140" s="15"/>
    </row>
    <row r="141" ht="16.5">
      <c r="S141" s="15"/>
    </row>
    <row r="142" ht="16.5">
      <c r="S142" s="15"/>
    </row>
    <row r="143" ht="16.5">
      <c r="S143" s="15"/>
    </row>
    <row r="144" ht="16.5">
      <c r="S144" s="15"/>
    </row>
    <row r="145" ht="16.5">
      <c r="S145" s="15"/>
    </row>
    <row r="146" ht="16.5">
      <c r="S146" s="15"/>
    </row>
    <row r="147" ht="16.5">
      <c r="S147" s="15"/>
    </row>
    <row r="148" ht="16.5">
      <c r="S148" s="15"/>
    </row>
    <row r="149" ht="16.5">
      <c r="S149" s="15"/>
    </row>
    <row r="150" ht="16.5">
      <c r="S150" s="15"/>
    </row>
    <row r="151" ht="16.5">
      <c r="S151" s="15"/>
    </row>
    <row r="152" ht="16.5">
      <c r="S152" s="15"/>
    </row>
    <row r="153" ht="16.5">
      <c r="S153" s="15"/>
    </row>
    <row r="154" ht="16.5">
      <c r="S154" s="15"/>
    </row>
    <row r="155" ht="16.5">
      <c r="S155" s="15"/>
    </row>
    <row r="156" ht="16.5">
      <c r="S156" s="15"/>
    </row>
    <row r="157" ht="16.5">
      <c r="S157" s="15"/>
    </row>
    <row r="158" ht="16.5">
      <c r="S158" s="15"/>
    </row>
    <row r="159" ht="16.5">
      <c r="S159" s="15"/>
    </row>
    <row r="160" ht="16.5">
      <c r="S160" s="15"/>
    </row>
    <row r="161" ht="16.5">
      <c r="S161" s="15"/>
    </row>
    <row r="162" ht="16.5">
      <c r="S162" s="15"/>
    </row>
    <row r="163" ht="16.5">
      <c r="S163" s="15"/>
    </row>
    <row r="164" ht="16.5">
      <c r="S164" s="15"/>
    </row>
    <row r="165" ht="16.5">
      <c r="S165" s="15"/>
    </row>
    <row r="166" ht="16.5">
      <c r="S166" s="15"/>
    </row>
    <row r="167" ht="16.5">
      <c r="S167" s="15"/>
    </row>
    <row r="168" ht="16.5">
      <c r="S168" s="15"/>
    </row>
    <row r="169" ht="16.5">
      <c r="S169" s="15"/>
    </row>
    <row r="170" ht="16.5">
      <c r="S170" s="15"/>
    </row>
    <row r="171" ht="16.5">
      <c r="S171" s="15"/>
    </row>
    <row r="172" ht="16.5">
      <c r="S172" s="15"/>
    </row>
    <row r="173" ht="16.5">
      <c r="S173" s="15"/>
    </row>
    <row r="174" ht="16.5">
      <c r="S174" s="15"/>
    </row>
    <row r="175" ht="16.5">
      <c r="S175" s="15"/>
    </row>
    <row r="176" ht="16.5">
      <c r="S176" s="15"/>
    </row>
    <row r="177" ht="16.5">
      <c r="S177" s="15"/>
    </row>
    <row r="178" ht="16.5">
      <c r="S178" s="15"/>
    </row>
    <row r="179" ht="16.5">
      <c r="S179" s="15"/>
    </row>
    <row r="180" ht="16.5">
      <c r="S180" s="15"/>
    </row>
    <row r="181" ht="16.5">
      <c r="S181" s="15"/>
    </row>
    <row r="182" ht="16.5">
      <c r="S182" s="15"/>
    </row>
    <row r="183" ht="16.5">
      <c r="S183" s="15"/>
    </row>
    <row r="184" ht="16.5">
      <c r="S184" s="15"/>
    </row>
    <row r="185" ht="16.5">
      <c r="S185" s="15"/>
    </row>
    <row r="186" ht="16.5">
      <c r="S186" s="15"/>
    </row>
    <row r="187" ht="16.5">
      <c r="S187" s="15"/>
    </row>
    <row r="188" ht="16.5">
      <c r="S188" s="15"/>
    </row>
    <row r="189" ht="16.5">
      <c r="S189" s="15"/>
    </row>
    <row r="190" ht="16.5">
      <c r="S190" s="15"/>
    </row>
    <row r="191" ht="16.5">
      <c r="S191" s="15"/>
    </row>
    <row r="192" ht="16.5">
      <c r="S192" s="15"/>
    </row>
    <row r="193" ht="16.5">
      <c r="S193" s="15"/>
    </row>
    <row r="194" ht="16.5">
      <c r="S194" s="15"/>
    </row>
    <row r="195" ht="16.5">
      <c r="S195" s="15"/>
    </row>
    <row r="196" ht="16.5">
      <c r="S196" s="15"/>
    </row>
    <row r="197" ht="16.5">
      <c r="S197" s="15"/>
    </row>
    <row r="198" ht="16.5">
      <c r="S198" s="15"/>
    </row>
    <row r="199" ht="16.5">
      <c r="S199" s="15"/>
    </row>
    <row r="200" ht="16.5">
      <c r="S200" s="15"/>
    </row>
    <row r="201" ht="16.5">
      <c r="S201" s="15"/>
    </row>
    <row r="202" ht="16.5">
      <c r="S202" s="15"/>
    </row>
    <row r="203" ht="16.5">
      <c r="S203" s="15"/>
    </row>
    <row r="204" ht="16.5">
      <c r="S204" s="15"/>
    </row>
    <row r="205" ht="16.5">
      <c r="S205" s="15"/>
    </row>
    <row r="206" ht="16.5">
      <c r="S206" s="15"/>
    </row>
    <row r="207" ht="16.5">
      <c r="S207" s="15"/>
    </row>
    <row r="208" ht="16.5">
      <c r="S208" s="15"/>
    </row>
    <row r="209" ht="16.5">
      <c r="S209" s="15"/>
    </row>
    <row r="210" ht="16.5">
      <c r="S210" s="15"/>
    </row>
    <row r="211" ht="16.5">
      <c r="S211" s="15"/>
    </row>
    <row r="212" ht="16.5">
      <c r="S212" s="15"/>
    </row>
    <row r="213" ht="16.5">
      <c r="S213" s="15"/>
    </row>
    <row r="214" ht="16.5">
      <c r="S214" s="15"/>
    </row>
    <row r="215" ht="16.5">
      <c r="S215" s="15"/>
    </row>
    <row r="216" ht="16.5">
      <c r="S216" s="15"/>
    </row>
    <row r="217" ht="16.5">
      <c r="S217" s="15"/>
    </row>
    <row r="218" ht="16.5">
      <c r="S218" s="15"/>
    </row>
    <row r="219" ht="16.5">
      <c r="S219" s="15"/>
    </row>
    <row r="220" ht="16.5">
      <c r="S220" s="15"/>
    </row>
    <row r="221" ht="16.5">
      <c r="S221" s="15"/>
    </row>
    <row r="222" ht="16.5">
      <c r="S222" s="15"/>
    </row>
    <row r="223" ht="16.5">
      <c r="S223" s="15"/>
    </row>
    <row r="224" ht="16.5">
      <c r="S224" s="15"/>
    </row>
    <row r="225" ht="16.5">
      <c r="S225" s="15"/>
    </row>
    <row r="226" ht="16.5">
      <c r="S226" s="15"/>
    </row>
    <row r="227" ht="16.5">
      <c r="S227" s="15"/>
    </row>
    <row r="228" ht="16.5">
      <c r="S228" s="15"/>
    </row>
    <row r="229" ht="16.5">
      <c r="S229" s="15"/>
    </row>
    <row r="230" ht="16.5">
      <c r="S230" s="15"/>
    </row>
    <row r="231" ht="16.5">
      <c r="S231" s="15"/>
    </row>
    <row r="232" ht="16.5">
      <c r="S232" s="15"/>
    </row>
    <row r="233" ht="16.5">
      <c r="S233" s="15"/>
    </row>
    <row r="234" ht="16.5">
      <c r="S234" s="15"/>
    </row>
    <row r="235" ht="16.5">
      <c r="S235" s="15"/>
    </row>
    <row r="236" ht="16.5">
      <c r="S236" s="15"/>
    </row>
    <row r="237" ht="16.5">
      <c r="S237" s="15"/>
    </row>
    <row r="238" ht="16.5">
      <c r="S238" s="15"/>
    </row>
    <row r="239" ht="16.5">
      <c r="S239" s="15"/>
    </row>
    <row r="240" ht="16.5">
      <c r="S240" s="15"/>
    </row>
    <row r="241" ht="16.5">
      <c r="S241" s="15"/>
    </row>
    <row r="242" ht="16.5">
      <c r="S242" s="15"/>
    </row>
    <row r="243" ht="16.5">
      <c r="S243" s="15"/>
    </row>
    <row r="244" ht="16.5">
      <c r="S244" s="15"/>
    </row>
    <row r="245" ht="16.5">
      <c r="S245" s="15"/>
    </row>
    <row r="246" ht="16.5">
      <c r="S246" s="15"/>
    </row>
    <row r="247" ht="16.5">
      <c r="S247" s="15"/>
    </row>
    <row r="248" ht="16.5">
      <c r="S248" s="15"/>
    </row>
    <row r="249" ht="16.5">
      <c r="S249" s="15"/>
    </row>
    <row r="250" ht="16.5">
      <c r="S250" s="15"/>
    </row>
    <row r="251" ht="16.5">
      <c r="S251" s="15"/>
    </row>
    <row r="252" ht="16.5">
      <c r="S252" s="15"/>
    </row>
    <row r="253" ht="16.5">
      <c r="S253" s="15"/>
    </row>
    <row r="254" ht="16.5">
      <c r="S254" s="15"/>
    </row>
    <row r="255" ht="16.5">
      <c r="S255" s="15"/>
    </row>
    <row r="256" ht="16.5">
      <c r="S256" s="15"/>
    </row>
    <row r="257" ht="16.5">
      <c r="S257" s="15"/>
    </row>
    <row r="258" ht="16.5">
      <c r="S258" s="15"/>
    </row>
    <row r="259" ht="16.5">
      <c r="S259" s="15"/>
    </row>
    <row r="260" ht="16.5">
      <c r="S260" s="15"/>
    </row>
    <row r="261" ht="16.5">
      <c r="S261" s="15"/>
    </row>
    <row r="262" ht="16.5">
      <c r="S262" s="15"/>
    </row>
    <row r="263" ht="16.5">
      <c r="S263" s="15"/>
    </row>
    <row r="264" ht="16.5">
      <c r="S264" s="15"/>
    </row>
    <row r="265" ht="16.5">
      <c r="S265" s="15"/>
    </row>
    <row r="266" ht="16.5">
      <c r="S266" s="15"/>
    </row>
    <row r="267" ht="16.5">
      <c r="S267" s="15"/>
    </row>
    <row r="268" ht="16.5">
      <c r="S268" s="15"/>
    </row>
    <row r="269" ht="16.5">
      <c r="S269" s="15"/>
    </row>
    <row r="270" ht="16.5">
      <c r="S270" s="15"/>
    </row>
    <row r="271" ht="16.5">
      <c r="S271" s="15"/>
    </row>
    <row r="272" ht="16.5">
      <c r="S272" s="15"/>
    </row>
    <row r="273" ht="16.5">
      <c r="S273" s="15"/>
    </row>
    <row r="274" ht="16.5">
      <c r="S274" s="15"/>
    </row>
    <row r="275" ht="16.5">
      <c r="S275" s="15"/>
    </row>
    <row r="276" ht="16.5">
      <c r="S276" s="15"/>
    </row>
    <row r="277" ht="16.5">
      <c r="S277" s="15"/>
    </row>
    <row r="278" ht="16.5">
      <c r="S278" s="15"/>
    </row>
    <row r="279" ht="16.5">
      <c r="S279" s="15"/>
    </row>
    <row r="280" ht="16.5">
      <c r="S280" s="15"/>
    </row>
    <row r="281" ht="16.5">
      <c r="S281" s="15"/>
    </row>
    <row r="282" ht="16.5">
      <c r="S282" s="15"/>
    </row>
    <row r="283" ht="16.5">
      <c r="S283" s="15"/>
    </row>
    <row r="284" ht="16.5">
      <c r="S284" s="15"/>
    </row>
    <row r="285" ht="16.5">
      <c r="S285" s="15"/>
    </row>
    <row r="286" ht="16.5">
      <c r="S286" s="15"/>
    </row>
    <row r="287" ht="16.5">
      <c r="S287" s="15"/>
    </row>
    <row r="288" ht="16.5">
      <c r="S288" s="15"/>
    </row>
    <row r="289" ht="16.5">
      <c r="S289" s="15"/>
    </row>
    <row r="290" ht="16.5">
      <c r="S290" s="15"/>
    </row>
    <row r="291" ht="16.5">
      <c r="S291" s="15"/>
    </row>
    <row r="292" ht="16.5">
      <c r="S292" s="15"/>
    </row>
    <row r="293" ht="16.5">
      <c r="S293" s="15"/>
    </row>
    <row r="294" ht="16.5">
      <c r="S294" s="15"/>
    </row>
    <row r="295" ht="16.5">
      <c r="S295" s="15"/>
    </row>
    <row r="296" ht="16.5">
      <c r="S296" s="15"/>
    </row>
    <row r="297" ht="16.5">
      <c r="S297" s="15"/>
    </row>
    <row r="298" ht="16.5">
      <c r="S298" s="15"/>
    </row>
    <row r="299" ht="16.5">
      <c r="S299" s="15"/>
    </row>
    <row r="300" ht="16.5">
      <c r="S300" s="15"/>
    </row>
    <row r="301" ht="16.5">
      <c r="S301" s="15"/>
    </row>
    <row r="302" ht="16.5">
      <c r="S302" s="15"/>
    </row>
    <row r="303" ht="16.5">
      <c r="S303" s="15"/>
    </row>
    <row r="304" ht="16.5">
      <c r="S304" s="15"/>
    </row>
    <row r="305" ht="16.5">
      <c r="S305" s="15"/>
    </row>
    <row r="306" ht="16.5">
      <c r="S306" s="15"/>
    </row>
    <row r="307" ht="16.5">
      <c r="S307" s="15"/>
    </row>
    <row r="308" ht="16.5">
      <c r="S308" s="15"/>
    </row>
    <row r="309" ht="16.5">
      <c r="S309" s="15"/>
    </row>
  </sheetData>
  <sheetProtection/>
  <mergeCells count="4">
    <mergeCell ref="A1:O1"/>
    <mergeCell ref="P1:R1"/>
    <mergeCell ref="A18:O18"/>
    <mergeCell ref="P18:R18"/>
  </mergeCells>
  <printOptions horizontalCentered="1" verticalCentered="1"/>
  <pageMargins left="0" right="0" top="0.15748031496062992" bottom="0.1968503937007874" header="0.31496062992125984" footer="0.31496062992125984"/>
  <pageSetup horizontalDpi="600" verticalDpi="600" orientation="landscape" paperSize="9" scale="70" r:id="rId1"/>
  <ignoredErrors>
    <ignoredError sqref="A3:A14 A20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15.375" style="0" customWidth="1"/>
    <col min="2" max="14" width="9.375" style="0" customWidth="1"/>
    <col min="15" max="15" width="15.125" style="0" customWidth="1"/>
  </cols>
  <sheetData>
    <row r="1" spans="1:15" s="22" customFormat="1" ht="37.5" customHeight="1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5" customFormat="1" ht="24.75" customHeight="1">
      <c r="A2" s="7" t="s">
        <v>58</v>
      </c>
      <c r="B2" s="6" t="s">
        <v>59</v>
      </c>
      <c r="C2" s="7" t="s">
        <v>60</v>
      </c>
      <c r="D2" s="7" t="s">
        <v>4</v>
      </c>
      <c r="E2" s="3" t="s">
        <v>37</v>
      </c>
      <c r="F2" s="3" t="s">
        <v>61</v>
      </c>
      <c r="G2" s="3" t="s">
        <v>55</v>
      </c>
      <c r="H2" s="7" t="s">
        <v>62</v>
      </c>
      <c r="I2" s="19" t="s">
        <v>63</v>
      </c>
      <c r="J2" s="3" t="s">
        <v>64</v>
      </c>
      <c r="K2" s="3" t="s">
        <v>48</v>
      </c>
      <c r="L2" s="3" t="s">
        <v>65</v>
      </c>
      <c r="M2" s="3" t="s">
        <v>66</v>
      </c>
      <c r="N2" s="3" t="s">
        <v>67</v>
      </c>
      <c r="O2" s="3" t="s">
        <v>68</v>
      </c>
    </row>
    <row r="3" spans="1:15" ht="24.75" customHeight="1">
      <c r="A3" s="29" t="s">
        <v>69</v>
      </c>
      <c r="B3" s="31">
        <v>42</v>
      </c>
      <c r="C3" s="31">
        <v>625</v>
      </c>
      <c r="D3" s="31">
        <v>23</v>
      </c>
      <c r="E3" s="31"/>
      <c r="F3" s="31">
        <v>188</v>
      </c>
      <c r="G3" s="31">
        <v>142</v>
      </c>
      <c r="H3" s="32"/>
      <c r="I3" s="32"/>
      <c r="J3" s="32"/>
      <c r="K3" s="31"/>
      <c r="L3" s="31"/>
      <c r="M3" s="31"/>
      <c r="N3" s="31"/>
      <c r="O3" s="33">
        <f aca="true" t="shared" si="0" ref="O3:O14">SUM(B3:N3)</f>
        <v>1020</v>
      </c>
    </row>
    <row r="4" spans="1:15" ht="24.75" customHeight="1">
      <c r="A4" s="4" t="s">
        <v>12</v>
      </c>
      <c r="B4" s="23">
        <v>10</v>
      </c>
      <c r="C4" s="23">
        <v>230</v>
      </c>
      <c r="D4" s="23">
        <v>8</v>
      </c>
      <c r="E4" s="24">
        <v>22</v>
      </c>
      <c r="F4" s="23">
        <v>33</v>
      </c>
      <c r="G4" s="25">
        <v>24</v>
      </c>
      <c r="H4" s="23">
        <v>4</v>
      </c>
      <c r="I4" s="23"/>
      <c r="J4" s="23"/>
      <c r="K4" s="23"/>
      <c r="L4" s="23"/>
      <c r="M4" s="23"/>
      <c r="N4" s="23"/>
      <c r="O4" s="26">
        <f t="shared" si="0"/>
        <v>331</v>
      </c>
    </row>
    <row r="5" spans="1:15" ht="24.75" customHeight="1">
      <c r="A5" s="4" t="s">
        <v>70</v>
      </c>
      <c r="B5" s="23"/>
      <c r="C5" s="23">
        <v>380</v>
      </c>
      <c r="D5" s="23">
        <v>8</v>
      </c>
      <c r="E5" s="23">
        <v>5</v>
      </c>
      <c r="F5" s="23">
        <v>162</v>
      </c>
      <c r="G5" s="23">
        <v>326</v>
      </c>
      <c r="H5" s="23"/>
      <c r="I5" s="23"/>
      <c r="J5" s="23"/>
      <c r="K5" s="23"/>
      <c r="L5" s="23"/>
      <c r="M5" s="23"/>
      <c r="N5" s="23"/>
      <c r="O5" s="26">
        <f t="shared" si="0"/>
        <v>881</v>
      </c>
    </row>
    <row r="6" spans="1:15" ht="24.75" customHeight="1">
      <c r="A6" s="4" t="s">
        <v>14</v>
      </c>
      <c r="B6" s="23">
        <v>3</v>
      </c>
      <c r="C6" s="23">
        <v>520</v>
      </c>
      <c r="D6" s="23">
        <v>6</v>
      </c>
      <c r="E6" s="23">
        <v>4</v>
      </c>
      <c r="F6" s="23">
        <v>129</v>
      </c>
      <c r="G6" s="23">
        <v>224</v>
      </c>
      <c r="H6" s="23">
        <v>3</v>
      </c>
      <c r="I6" s="23"/>
      <c r="J6" s="23"/>
      <c r="K6" s="23"/>
      <c r="L6" s="23"/>
      <c r="M6" s="23"/>
      <c r="N6" s="23"/>
      <c r="O6" s="26">
        <f t="shared" si="0"/>
        <v>889</v>
      </c>
    </row>
    <row r="7" spans="1:15" ht="24.75" customHeight="1">
      <c r="A7" s="4" t="s">
        <v>15</v>
      </c>
      <c r="B7" s="23">
        <v>731</v>
      </c>
      <c r="C7" s="23">
        <v>312</v>
      </c>
      <c r="D7" s="23">
        <v>10</v>
      </c>
      <c r="E7" s="23">
        <v>16</v>
      </c>
      <c r="F7" s="25">
        <v>283</v>
      </c>
      <c r="G7" s="23">
        <v>398</v>
      </c>
      <c r="H7" s="23"/>
      <c r="I7" s="23">
        <v>8</v>
      </c>
      <c r="J7" s="23"/>
      <c r="K7" s="23"/>
      <c r="L7" s="23"/>
      <c r="M7" s="23"/>
      <c r="N7" s="23"/>
      <c r="O7" s="26">
        <f t="shared" si="0"/>
        <v>1758</v>
      </c>
    </row>
    <row r="8" spans="1:15" ht="24.75" customHeight="1">
      <c r="A8" s="4" t="s">
        <v>16</v>
      </c>
      <c r="B8" s="23"/>
      <c r="C8" s="23">
        <v>680</v>
      </c>
      <c r="D8" s="23">
        <v>18</v>
      </c>
      <c r="E8" s="23"/>
      <c r="F8" s="23">
        <v>250</v>
      </c>
      <c r="G8" s="23">
        <v>408</v>
      </c>
      <c r="H8" s="23">
        <v>1</v>
      </c>
      <c r="I8" s="23"/>
      <c r="J8" s="23"/>
      <c r="K8" s="23"/>
      <c r="L8" s="23"/>
      <c r="M8" s="23">
        <v>630</v>
      </c>
      <c r="N8" s="23"/>
      <c r="O8" s="26">
        <f t="shared" si="0"/>
        <v>1987</v>
      </c>
    </row>
    <row r="9" spans="1:15" ht="24.75" customHeight="1">
      <c r="A9" s="4" t="s">
        <v>17</v>
      </c>
      <c r="B9" s="23">
        <v>130</v>
      </c>
      <c r="C9" s="23">
        <v>905</v>
      </c>
      <c r="D9" s="23">
        <v>16</v>
      </c>
      <c r="E9" s="23">
        <v>70</v>
      </c>
      <c r="F9" s="23">
        <v>165</v>
      </c>
      <c r="G9" s="23">
        <v>42</v>
      </c>
      <c r="H9" s="23">
        <v>5</v>
      </c>
      <c r="I9" s="23">
        <v>122</v>
      </c>
      <c r="J9" s="23">
        <v>85</v>
      </c>
      <c r="K9" s="23">
        <v>6</v>
      </c>
      <c r="L9" s="23"/>
      <c r="M9" s="23">
        <v>2</v>
      </c>
      <c r="N9" s="23"/>
      <c r="O9" s="26">
        <f t="shared" si="0"/>
        <v>1548</v>
      </c>
    </row>
    <row r="10" spans="1:15" ht="24.75" customHeight="1">
      <c r="A10" s="4" t="s">
        <v>18</v>
      </c>
      <c r="B10" s="23">
        <v>7</v>
      </c>
      <c r="C10" s="23">
        <v>310</v>
      </c>
      <c r="D10" s="23"/>
      <c r="E10" s="23">
        <v>64</v>
      </c>
      <c r="F10" s="23">
        <v>48</v>
      </c>
      <c r="G10" s="23">
        <v>38</v>
      </c>
      <c r="H10" s="23">
        <v>3</v>
      </c>
      <c r="I10" s="23"/>
      <c r="J10" s="23"/>
      <c r="K10" s="23"/>
      <c r="L10" s="23">
        <v>31</v>
      </c>
      <c r="M10" s="23"/>
      <c r="N10" s="23"/>
      <c r="O10" s="26">
        <f t="shared" si="0"/>
        <v>501</v>
      </c>
    </row>
    <row r="11" spans="1:15" ht="24.75" customHeight="1">
      <c r="A11" s="4" t="s">
        <v>19</v>
      </c>
      <c r="B11" s="23"/>
      <c r="C11" s="23">
        <v>250</v>
      </c>
      <c r="D11" s="23"/>
      <c r="E11" s="23">
        <v>63</v>
      </c>
      <c r="F11" s="23">
        <v>148</v>
      </c>
      <c r="G11" s="23">
        <v>160</v>
      </c>
      <c r="H11" s="23"/>
      <c r="I11" s="23"/>
      <c r="J11" s="23"/>
      <c r="K11" s="23"/>
      <c r="L11" s="23"/>
      <c r="M11" s="23"/>
      <c r="N11" s="23">
        <v>1</v>
      </c>
      <c r="O11" s="26">
        <f t="shared" si="0"/>
        <v>622</v>
      </c>
    </row>
    <row r="12" spans="1:15" ht="24.75" customHeight="1">
      <c r="A12" s="4" t="s">
        <v>20</v>
      </c>
      <c r="B12" s="23">
        <v>7</v>
      </c>
      <c r="C12" s="23">
        <v>635</v>
      </c>
      <c r="D12" s="23">
        <v>23</v>
      </c>
      <c r="E12" s="23">
        <v>36</v>
      </c>
      <c r="F12" s="23">
        <v>236</v>
      </c>
      <c r="G12" s="23">
        <v>354</v>
      </c>
      <c r="H12" s="23">
        <v>10</v>
      </c>
      <c r="I12" s="23"/>
      <c r="J12" s="23"/>
      <c r="K12" s="23"/>
      <c r="L12" s="23">
        <v>32</v>
      </c>
      <c r="M12" s="23"/>
      <c r="N12" s="23"/>
      <c r="O12" s="26">
        <f t="shared" si="0"/>
        <v>1333</v>
      </c>
    </row>
    <row r="13" spans="1:15" ht="24.75" customHeight="1">
      <c r="A13" s="4" t="s">
        <v>21</v>
      </c>
      <c r="B13" s="23">
        <v>94</v>
      </c>
      <c r="C13" s="23">
        <v>905</v>
      </c>
      <c r="D13" s="23">
        <v>10</v>
      </c>
      <c r="E13" s="23">
        <v>44.5</v>
      </c>
      <c r="F13" s="23">
        <v>268</v>
      </c>
      <c r="G13" s="23">
        <v>406</v>
      </c>
      <c r="H13" s="23">
        <v>26</v>
      </c>
      <c r="I13" s="23"/>
      <c r="J13" s="23"/>
      <c r="K13" s="23"/>
      <c r="L13" s="23"/>
      <c r="M13" s="23"/>
      <c r="N13" s="23"/>
      <c r="O13" s="26">
        <f t="shared" si="0"/>
        <v>1753.5</v>
      </c>
    </row>
    <row r="14" spans="1:15" ht="24.75" customHeight="1">
      <c r="A14" s="4" t="s">
        <v>22</v>
      </c>
      <c r="B14" s="23">
        <v>23</v>
      </c>
      <c r="C14" s="23">
        <v>325</v>
      </c>
      <c r="D14" s="23">
        <v>14</v>
      </c>
      <c r="E14" s="23">
        <v>13</v>
      </c>
      <c r="F14" s="23">
        <v>160</v>
      </c>
      <c r="G14" s="23">
        <v>248</v>
      </c>
      <c r="H14" s="23">
        <v>4</v>
      </c>
      <c r="I14" s="23"/>
      <c r="J14" s="23"/>
      <c r="K14" s="23"/>
      <c r="L14" s="23">
        <v>22</v>
      </c>
      <c r="M14" s="23"/>
      <c r="N14" s="23"/>
      <c r="O14" s="23">
        <f t="shared" si="0"/>
        <v>809</v>
      </c>
    </row>
    <row r="15" spans="1:15" ht="24.75" customHeight="1">
      <c r="A15" s="5" t="s">
        <v>71</v>
      </c>
      <c r="B15" s="6">
        <f>SUM(B3:B14)</f>
        <v>1047</v>
      </c>
      <c r="C15" s="6">
        <f aca="true" t="shared" si="1" ref="C15:O15">SUM(C3:C14)</f>
        <v>6077</v>
      </c>
      <c r="D15" s="6">
        <f t="shared" si="1"/>
        <v>136</v>
      </c>
      <c r="E15" s="6">
        <f t="shared" si="1"/>
        <v>337.5</v>
      </c>
      <c r="F15" s="6">
        <f t="shared" si="1"/>
        <v>2070</v>
      </c>
      <c r="G15" s="6">
        <f t="shared" si="1"/>
        <v>2770</v>
      </c>
      <c r="H15" s="6">
        <f t="shared" si="1"/>
        <v>56</v>
      </c>
      <c r="I15" s="6">
        <f t="shared" si="1"/>
        <v>130</v>
      </c>
      <c r="J15" s="6">
        <f t="shared" si="1"/>
        <v>85</v>
      </c>
      <c r="K15" s="6">
        <f t="shared" si="1"/>
        <v>6</v>
      </c>
      <c r="L15" s="6">
        <f t="shared" si="1"/>
        <v>85</v>
      </c>
      <c r="M15" s="6">
        <f t="shared" si="1"/>
        <v>632</v>
      </c>
      <c r="N15" s="6">
        <f t="shared" si="1"/>
        <v>1</v>
      </c>
      <c r="O15" s="6">
        <f t="shared" si="1"/>
        <v>13432.5</v>
      </c>
    </row>
    <row r="16" spans="2:6" ht="16.5" customHeight="1">
      <c r="B16" s="1"/>
      <c r="C16" s="1"/>
      <c r="D16" s="1"/>
      <c r="E16" s="1"/>
      <c r="F16" s="1"/>
    </row>
    <row r="17" ht="16.5" customHeight="1"/>
    <row r="18" spans="1:15" ht="37.5" customHeight="1">
      <c r="A18" s="39" t="s">
        <v>72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24.75" customHeight="1">
      <c r="A19" s="7" t="s">
        <v>73</v>
      </c>
      <c r="B19" s="6" t="s">
        <v>59</v>
      </c>
      <c r="C19" s="7" t="s">
        <v>74</v>
      </c>
      <c r="D19" s="7" t="s">
        <v>75</v>
      </c>
      <c r="E19" s="3" t="s">
        <v>76</v>
      </c>
      <c r="F19" s="3" t="s">
        <v>77</v>
      </c>
      <c r="G19" s="3" t="s">
        <v>78</v>
      </c>
      <c r="H19" s="7" t="s">
        <v>79</v>
      </c>
      <c r="I19" s="19" t="s">
        <v>80</v>
      </c>
      <c r="J19" s="3" t="s">
        <v>81</v>
      </c>
      <c r="K19" s="3" t="s">
        <v>82</v>
      </c>
      <c r="L19" s="3" t="s">
        <v>83</v>
      </c>
      <c r="M19" s="3" t="s">
        <v>56</v>
      </c>
      <c r="N19" s="3" t="s">
        <v>84</v>
      </c>
      <c r="O19" s="3" t="s">
        <v>57</v>
      </c>
    </row>
    <row r="20" spans="1:15" ht="24.75" customHeight="1">
      <c r="A20" s="4" t="s">
        <v>85</v>
      </c>
      <c r="B20" s="26">
        <v>168</v>
      </c>
      <c r="C20" s="26">
        <v>438</v>
      </c>
      <c r="D20" s="26">
        <v>46</v>
      </c>
      <c r="E20" s="26"/>
      <c r="F20" s="26">
        <v>564</v>
      </c>
      <c r="G20" s="26"/>
      <c r="H20" s="26"/>
      <c r="I20" s="26"/>
      <c r="J20" s="26"/>
      <c r="K20" s="26"/>
      <c r="L20" s="26"/>
      <c r="M20" s="26"/>
      <c r="N20" s="26"/>
      <c r="O20" s="26">
        <f aca="true" t="shared" si="2" ref="O20:O31">SUM(B20:N20)</f>
        <v>1216</v>
      </c>
    </row>
    <row r="21" spans="1:15" ht="24.75" customHeight="1">
      <c r="A21" s="4" t="s">
        <v>86</v>
      </c>
      <c r="B21" s="26">
        <v>35</v>
      </c>
      <c r="C21" s="27">
        <v>161</v>
      </c>
      <c r="D21" s="26">
        <v>12</v>
      </c>
      <c r="E21" s="20">
        <v>22</v>
      </c>
      <c r="F21" s="28">
        <v>99</v>
      </c>
      <c r="G21" s="26"/>
      <c r="H21" s="28">
        <v>68</v>
      </c>
      <c r="I21" s="28"/>
      <c r="J21" s="28"/>
      <c r="K21" s="28"/>
      <c r="L21" s="28"/>
      <c r="M21" s="26"/>
      <c r="N21" s="26"/>
      <c r="O21" s="26">
        <f t="shared" si="2"/>
        <v>397</v>
      </c>
    </row>
    <row r="22" spans="1:15" ht="24.75" customHeight="1">
      <c r="A22" s="4" t="s">
        <v>87</v>
      </c>
      <c r="B22" s="26"/>
      <c r="C22" s="26">
        <v>266</v>
      </c>
      <c r="D22" s="26">
        <v>8</v>
      </c>
      <c r="E22" s="26">
        <v>5</v>
      </c>
      <c r="F22" s="26">
        <v>405</v>
      </c>
      <c r="G22" s="20"/>
      <c r="H22" s="26"/>
      <c r="I22" s="26"/>
      <c r="J22" s="26"/>
      <c r="K22" s="26"/>
      <c r="L22" s="26"/>
      <c r="M22" s="26"/>
      <c r="N22" s="26"/>
      <c r="O22" s="26">
        <f t="shared" si="2"/>
        <v>684</v>
      </c>
    </row>
    <row r="23" spans="1:15" ht="24.75" customHeight="1">
      <c r="A23" s="4" t="s">
        <v>14</v>
      </c>
      <c r="B23" s="26">
        <v>7</v>
      </c>
      <c r="C23" s="26">
        <v>364</v>
      </c>
      <c r="D23" s="26">
        <v>6</v>
      </c>
      <c r="E23" s="34">
        <v>4</v>
      </c>
      <c r="F23" s="26">
        <v>323</v>
      </c>
      <c r="G23" s="26"/>
      <c r="H23" s="26">
        <v>45</v>
      </c>
      <c r="I23" s="26"/>
      <c r="J23" s="26"/>
      <c r="K23" s="26"/>
      <c r="L23" s="26"/>
      <c r="M23" s="26"/>
      <c r="N23" s="26"/>
      <c r="O23" s="26">
        <f t="shared" si="2"/>
        <v>749</v>
      </c>
    </row>
    <row r="24" spans="1:15" ht="24.75" customHeight="1">
      <c r="A24" s="4" t="s">
        <v>15</v>
      </c>
      <c r="B24" s="26">
        <v>2924</v>
      </c>
      <c r="C24" s="26">
        <v>219</v>
      </c>
      <c r="D24" s="26">
        <v>10</v>
      </c>
      <c r="E24" s="26">
        <v>16</v>
      </c>
      <c r="F24" s="26">
        <v>566</v>
      </c>
      <c r="G24" s="26"/>
      <c r="H24" s="26"/>
      <c r="I24" s="26">
        <v>120</v>
      </c>
      <c r="J24" s="26"/>
      <c r="K24" s="26"/>
      <c r="L24" s="26"/>
      <c r="M24" s="26"/>
      <c r="N24" s="26"/>
      <c r="O24" s="26">
        <f t="shared" si="2"/>
        <v>3855</v>
      </c>
    </row>
    <row r="25" spans="1:15" ht="24.75" customHeight="1">
      <c r="A25" s="4" t="s">
        <v>16</v>
      </c>
      <c r="B25" s="26"/>
      <c r="C25" s="26">
        <v>476</v>
      </c>
      <c r="D25" s="26">
        <v>18</v>
      </c>
      <c r="E25" s="26"/>
      <c r="F25" s="26">
        <v>500</v>
      </c>
      <c r="G25" s="26"/>
      <c r="H25" s="26">
        <v>15</v>
      </c>
      <c r="I25" s="26"/>
      <c r="J25" s="26"/>
      <c r="K25" s="26"/>
      <c r="L25" s="26"/>
      <c r="M25" s="26">
        <v>945</v>
      </c>
      <c r="N25" s="26"/>
      <c r="O25" s="26">
        <f t="shared" si="2"/>
        <v>1954</v>
      </c>
    </row>
    <row r="26" spans="1:15" ht="24.75" customHeight="1">
      <c r="A26" s="4" t="s">
        <v>17</v>
      </c>
      <c r="B26" s="26">
        <v>520</v>
      </c>
      <c r="C26" s="26">
        <v>633</v>
      </c>
      <c r="D26" s="26">
        <v>24</v>
      </c>
      <c r="E26" s="26">
        <v>70</v>
      </c>
      <c r="F26" s="26">
        <v>330</v>
      </c>
      <c r="G26" s="26"/>
      <c r="H26" s="26">
        <v>75</v>
      </c>
      <c r="I26" s="26">
        <v>1194</v>
      </c>
      <c r="J26" s="26">
        <v>170</v>
      </c>
      <c r="K26" s="26">
        <v>132</v>
      </c>
      <c r="L26" s="26"/>
      <c r="M26" s="26">
        <v>50</v>
      </c>
      <c r="N26" s="26"/>
      <c r="O26" s="26">
        <f t="shared" si="2"/>
        <v>3198</v>
      </c>
    </row>
    <row r="27" spans="1:15" ht="24.75" customHeight="1">
      <c r="A27" s="4" t="s">
        <v>18</v>
      </c>
      <c r="B27" s="26">
        <v>25</v>
      </c>
      <c r="C27" s="26">
        <v>217</v>
      </c>
      <c r="D27" s="26"/>
      <c r="E27" s="26">
        <v>64</v>
      </c>
      <c r="F27" s="26">
        <v>96</v>
      </c>
      <c r="G27" s="26"/>
      <c r="H27" s="26">
        <v>45</v>
      </c>
      <c r="I27" s="26"/>
      <c r="J27" s="26"/>
      <c r="K27" s="26"/>
      <c r="L27" s="26">
        <v>31</v>
      </c>
      <c r="M27" s="26"/>
      <c r="N27" s="26"/>
      <c r="O27" s="26">
        <f t="shared" si="2"/>
        <v>478</v>
      </c>
    </row>
    <row r="28" spans="1:15" ht="24.75" customHeight="1">
      <c r="A28" s="4" t="s">
        <v>19</v>
      </c>
      <c r="B28" s="26"/>
      <c r="C28" s="26">
        <v>200</v>
      </c>
      <c r="D28" s="26"/>
      <c r="E28" s="26">
        <v>63</v>
      </c>
      <c r="F28" s="26">
        <v>296</v>
      </c>
      <c r="G28" s="26"/>
      <c r="H28" s="26"/>
      <c r="I28" s="26"/>
      <c r="J28" s="26"/>
      <c r="K28" s="26"/>
      <c r="L28" s="26"/>
      <c r="M28" s="26"/>
      <c r="N28" s="26">
        <v>30</v>
      </c>
      <c r="O28" s="26">
        <f t="shared" si="2"/>
        <v>589</v>
      </c>
    </row>
    <row r="29" spans="1:15" ht="24.75" customHeight="1">
      <c r="A29" s="4" t="s">
        <v>20</v>
      </c>
      <c r="B29" s="26">
        <v>25</v>
      </c>
      <c r="C29" s="26">
        <v>508</v>
      </c>
      <c r="D29" s="26">
        <v>23</v>
      </c>
      <c r="E29" s="26">
        <v>36</v>
      </c>
      <c r="F29" s="26">
        <v>472</v>
      </c>
      <c r="G29" s="26"/>
      <c r="H29" s="26">
        <v>150</v>
      </c>
      <c r="I29" s="26"/>
      <c r="J29" s="26"/>
      <c r="K29" s="26"/>
      <c r="L29" s="26">
        <v>16</v>
      </c>
      <c r="M29" s="26"/>
      <c r="N29" s="26"/>
      <c r="O29" s="26">
        <f t="shared" si="2"/>
        <v>1230</v>
      </c>
    </row>
    <row r="30" spans="1:15" ht="24.75" customHeight="1">
      <c r="A30" s="4" t="s">
        <v>21</v>
      </c>
      <c r="B30" s="26">
        <v>329</v>
      </c>
      <c r="C30" s="26">
        <v>724</v>
      </c>
      <c r="D30" s="26">
        <v>10</v>
      </c>
      <c r="E30" s="26">
        <v>45</v>
      </c>
      <c r="F30" s="26">
        <v>536</v>
      </c>
      <c r="G30" s="26"/>
      <c r="H30" s="26">
        <v>390</v>
      </c>
      <c r="I30" s="26"/>
      <c r="J30" s="26"/>
      <c r="K30" s="26"/>
      <c r="L30" s="26"/>
      <c r="M30" s="26"/>
      <c r="N30" s="26"/>
      <c r="O30" s="26">
        <f t="shared" si="2"/>
        <v>2034</v>
      </c>
    </row>
    <row r="31" spans="1:15" ht="24.75" customHeight="1">
      <c r="A31" s="4" t="s">
        <v>22</v>
      </c>
      <c r="B31" s="26">
        <v>92</v>
      </c>
      <c r="C31" s="26">
        <v>325</v>
      </c>
      <c r="D31" s="26">
        <v>21</v>
      </c>
      <c r="E31" s="26">
        <v>13</v>
      </c>
      <c r="F31" s="26">
        <v>320</v>
      </c>
      <c r="G31" s="26"/>
      <c r="H31" s="26">
        <v>60</v>
      </c>
      <c r="I31" s="26"/>
      <c r="J31" s="26"/>
      <c r="K31" s="26"/>
      <c r="L31" s="26">
        <v>11</v>
      </c>
      <c r="M31" s="26"/>
      <c r="N31" s="26"/>
      <c r="O31" s="26">
        <f t="shared" si="2"/>
        <v>842</v>
      </c>
    </row>
    <row r="32" spans="1:15" ht="24.75" customHeight="1">
      <c r="A32" s="4" t="s">
        <v>88</v>
      </c>
      <c r="B32" s="26">
        <f>SUM(B20:B31)</f>
        <v>4125</v>
      </c>
      <c r="C32" s="26">
        <f aca="true" t="shared" si="3" ref="C32:O32">SUM(C20:C31)</f>
        <v>4531</v>
      </c>
      <c r="D32" s="26">
        <f t="shared" si="3"/>
        <v>178</v>
      </c>
      <c r="E32" s="26">
        <f t="shared" si="3"/>
        <v>338</v>
      </c>
      <c r="F32" s="26">
        <f t="shared" si="3"/>
        <v>4507</v>
      </c>
      <c r="G32" s="26">
        <f t="shared" si="3"/>
        <v>0</v>
      </c>
      <c r="H32" s="26">
        <f t="shared" si="3"/>
        <v>848</v>
      </c>
      <c r="I32" s="26">
        <f t="shared" si="3"/>
        <v>1314</v>
      </c>
      <c r="J32" s="26">
        <f t="shared" si="3"/>
        <v>170</v>
      </c>
      <c r="K32" s="26">
        <f t="shared" si="3"/>
        <v>132</v>
      </c>
      <c r="L32" s="26">
        <f t="shared" si="3"/>
        <v>58</v>
      </c>
      <c r="M32" s="26">
        <f t="shared" si="3"/>
        <v>995</v>
      </c>
      <c r="N32" s="26">
        <f t="shared" si="3"/>
        <v>30</v>
      </c>
      <c r="O32" s="26">
        <f t="shared" si="3"/>
        <v>17226</v>
      </c>
    </row>
  </sheetData>
  <sheetProtection/>
  <mergeCells count="2">
    <mergeCell ref="A1:O1"/>
    <mergeCell ref="A18:O18"/>
  </mergeCells>
  <printOptions/>
  <pageMargins left="0.7" right="0.7" top="0.75" bottom="0.75" header="0.3" footer="0.3"/>
  <pageSetup horizontalDpi="600" verticalDpi="600" orientation="landscape" paperSize="9" r:id="rId1"/>
  <ignoredErrors>
    <ignoredError sqref="A3:A14 A20: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N15" sqref="N15"/>
    </sheetView>
  </sheetViews>
  <sheetFormatPr defaultColWidth="9.00390625" defaultRowHeight="16.5"/>
  <cols>
    <col min="1" max="1" width="15.375" style="0" customWidth="1"/>
    <col min="2" max="4" width="9.375" style="0" customWidth="1"/>
    <col min="5" max="5" width="11.375" style="0" hidden="1" customWidth="1"/>
    <col min="6" max="6" width="9.375" style="0" customWidth="1"/>
    <col min="7" max="7" width="9.375" style="0" hidden="1" customWidth="1"/>
    <col min="8" max="8" width="9.375" style="0" customWidth="1"/>
    <col min="9" max="9" width="9.375" style="0" hidden="1" customWidth="1"/>
    <col min="10" max="10" width="9.375" style="0" customWidth="1"/>
    <col min="11" max="11" width="11.375" style="0" customWidth="1"/>
    <col min="12" max="13" width="9.375" style="0" hidden="1" customWidth="1"/>
    <col min="14" max="14" width="15.125" style="0" customWidth="1"/>
  </cols>
  <sheetData>
    <row r="1" spans="1:14" s="22" customFormat="1" ht="37.5" customHeight="1">
      <c r="A1" s="41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30" customFormat="1" ht="24.75" customHeight="1">
      <c r="A2" s="7" t="s">
        <v>29</v>
      </c>
      <c r="B2" s="6" t="s">
        <v>47</v>
      </c>
      <c r="C2" s="7" t="s">
        <v>0</v>
      </c>
      <c r="D2" s="7" t="s">
        <v>4</v>
      </c>
      <c r="E2" s="8" t="s">
        <v>36</v>
      </c>
      <c r="F2" s="3" t="s">
        <v>37</v>
      </c>
      <c r="G2" s="3" t="s">
        <v>42</v>
      </c>
      <c r="H2" s="3" t="s">
        <v>51</v>
      </c>
      <c r="I2" s="3" t="s">
        <v>49</v>
      </c>
      <c r="J2" s="7" t="s">
        <v>5</v>
      </c>
      <c r="K2" s="3" t="s">
        <v>6</v>
      </c>
      <c r="L2" s="3" t="s">
        <v>39</v>
      </c>
      <c r="M2" s="3" t="s">
        <v>38</v>
      </c>
      <c r="N2" s="3" t="s">
        <v>30</v>
      </c>
    </row>
    <row r="3" spans="1:14" ht="24.75" customHeight="1">
      <c r="A3" s="4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>
        <f aca="true" t="shared" si="0" ref="N3:N14">SUM(B3:M3)</f>
        <v>0</v>
      </c>
    </row>
    <row r="4" spans="1:14" ht="24.75" customHeight="1">
      <c r="A4" s="4" t="s">
        <v>32</v>
      </c>
      <c r="B4" s="6">
        <v>50</v>
      </c>
      <c r="C4" s="6">
        <v>1022</v>
      </c>
      <c r="D4" s="6">
        <v>25</v>
      </c>
      <c r="E4" s="6"/>
      <c r="F4" s="6">
        <v>65</v>
      </c>
      <c r="G4" s="6"/>
      <c r="H4" s="6">
        <v>208</v>
      </c>
      <c r="I4" s="6"/>
      <c r="J4" s="6"/>
      <c r="K4" s="6"/>
      <c r="L4" s="6"/>
      <c r="M4" s="4"/>
      <c r="N4" s="5">
        <f t="shared" si="0"/>
        <v>1370</v>
      </c>
    </row>
    <row r="5" spans="1:14" ht="24.75" customHeight="1">
      <c r="A5" s="4" t="s">
        <v>33</v>
      </c>
      <c r="B5" s="6"/>
      <c r="C5" s="14"/>
      <c r="D5" s="6"/>
      <c r="E5" s="6"/>
      <c r="F5" s="6"/>
      <c r="G5" s="6"/>
      <c r="H5" s="6"/>
      <c r="I5" s="11"/>
      <c r="J5" s="2"/>
      <c r="K5" s="6"/>
      <c r="L5" s="6"/>
      <c r="M5" s="4"/>
      <c r="N5" s="5">
        <f t="shared" si="0"/>
        <v>0</v>
      </c>
    </row>
    <row r="6" spans="1:14" ht="24.75" customHeight="1">
      <c r="A6" s="4" t="s">
        <v>14</v>
      </c>
      <c r="B6" s="6">
        <v>70</v>
      </c>
      <c r="C6" s="6">
        <v>1096</v>
      </c>
      <c r="D6" s="6">
        <v>50</v>
      </c>
      <c r="E6" s="6"/>
      <c r="F6" s="5">
        <v>150</v>
      </c>
      <c r="G6" s="5"/>
      <c r="H6" s="6">
        <v>170</v>
      </c>
      <c r="I6" s="6"/>
      <c r="J6" s="6"/>
      <c r="K6" s="6">
        <v>30</v>
      </c>
      <c r="L6" s="6"/>
      <c r="M6" s="6"/>
      <c r="N6" s="5">
        <f t="shared" si="0"/>
        <v>1566</v>
      </c>
    </row>
    <row r="7" spans="1:14" ht="24.75" customHeight="1">
      <c r="A7" s="4" t="s">
        <v>15</v>
      </c>
      <c r="B7" s="6"/>
      <c r="C7" s="6"/>
      <c r="D7" s="6"/>
      <c r="E7" s="12"/>
      <c r="F7" s="6"/>
      <c r="G7" s="6"/>
      <c r="H7" s="6"/>
      <c r="I7" s="6"/>
      <c r="J7" s="6"/>
      <c r="K7" s="6"/>
      <c r="L7" s="6"/>
      <c r="M7" s="6"/>
      <c r="N7" s="5">
        <f t="shared" si="0"/>
        <v>0</v>
      </c>
    </row>
    <row r="8" spans="1:14" ht="24.75" customHeight="1">
      <c r="A8" s="4" t="s">
        <v>16</v>
      </c>
      <c r="B8" s="6">
        <v>120</v>
      </c>
      <c r="C8" s="6">
        <v>1134</v>
      </c>
      <c r="D8" s="6"/>
      <c r="E8" s="6"/>
      <c r="F8" s="6">
        <v>125</v>
      </c>
      <c r="G8" s="6"/>
      <c r="H8" s="6">
        <v>275</v>
      </c>
      <c r="I8" s="6"/>
      <c r="J8" s="6"/>
      <c r="K8" s="6"/>
      <c r="L8" s="6"/>
      <c r="M8" s="6"/>
      <c r="N8" s="5">
        <f t="shared" si="0"/>
        <v>1654</v>
      </c>
    </row>
    <row r="9" spans="1:14" ht="24.75" customHeight="1">
      <c r="A9" s="4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>
        <f t="shared" si="0"/>
        <v>0</v>
      </c>
    </row>
    <row r="10" spans="1:14" ht="24.75" customHeight="1">
      <c r="A10" s="4" t="s">
        <v>18</v>
      </c>
      <c r="B10" s="6">
        <v>2688</v>
      </c>
      <c r="C10" s="6">
        <v>1648</v>
      </c>
      <c r="D10" s="6">
        <v>200</v>
      </c>
      <c r="E10" s="6"/>
      <c r="F10" s="6"/>
      <c r="G10" s="6"/>
      <c r="H10" s="6">
        <v>236</v>
      </c>
      <c r="I10" s="6"/>
      <c r="J10" s="6">
        <v>5</v>
      </c>
      <c r="K10" s="6">
        <v>55</v>
      </c>
      <c r="L10" s="6"/>
      <c r="M10" s="6"/>
      <c r="N10" s="5">
        <f t="shared" si="0"/>
        <v>4832</v>
      </c>
    </row>
    <row r="11" spans="1:14" ht="24.75" customHeight="1">
      <c r="A11" s="4" t="s">
        <v>19</v>
      </c>
      <c r="B11" s="6">
        <v>308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>
        <f t="shared" si="0"/>
        <v>308</v>
      </c>
    </row>
    <row r="12" spans="1:14" ht="24.75" customHeight="1">
      <c r="A12" s="4" t="s">
        <v>20</v>
      </c>
      <c r="B12" s="6">
        <v>13</v>
      </c>
      <c r="C12" s="6">
        <v>1366</v>
      </c>
      <c r="D12" s="6">
        <v>32</v>
      </c>
      <c r="E12" s="6"/>
      <c r="F12" s="6">
        <v>149</v>
      </c>
      <c r="G12" s="6"/>
      <c r="H12" s="6">
        <v>367</v>
      </c>
      <c r="I12" s="6"/>
      <c r="J12" s="6"/>
      <c r="K12" s="6"/>
      <c r="L12" s="6"/>
      <c r="M12" s="6"/>
      <c r="N12" s="5">
        <f t="shared" si="0"/>
        <v>1927</v>
      </c>
    </row>
    <row r="13" spans="1:14" ht="24.75" customHeight="1">
      <c r="A13" s="4" t="s">
        <v>21</v>
      </c>
      <c r="B13" s="6">
        <v>30</v>
      </c>
      <c r="C13" s="6">
        <v>984</v>
      </c>
      <c r="D13" s="6">
        <v>18</v>
      </c>
      <c r="E13" s="6"/>
      <c r="F13" s="6"/>
      <c r="G13" s="6"/>
      <c r="H13" s="6">
        <v>220</v>
      </c>
      <c r="I13" s="6"/>
      <c r="J13" s="6">
        <v>12</v>
      </c>
      <c r="K13" s="6"/>
      <c r="L13" s="6"/>
      <c r="M13" s="6"/>
      <c r="N13" s="5">
        <f t="shared" si="0"/>
        <v>1264</v>
      </c>
    </row>
    <row r="14" spans="1:14" ht="24.75" customHeight="1">
      <c r="A14" s="4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0"/>
        <v>0</v>
      </c>
    </row>
    <row r="15" spans="1:14" ht="24.75" customHeight="1">
      <c r="A15" s="5" t="s">
        <v>34</v>
      </c>
      <c r="B15" s="6">
        <f>SUM(B3:B14)</f>
        <v>3279</v>
      </c>
      <c r="C15" s="6">
        <f aca="true" t="shared" si="1" ref="C15:N15">SUM(C3:C14)</f>
        <v>7250</v>
      </c>
      <c r="D15" s="6">
        <f t="shared" si="1"/>
        <v>325</v>
      </c>
      <c r="E15" s="6">
        <f t="shared" si="1"/>
        <v>0</v>
      </c>
      <c r="F15" s="6">
        <f t="shared" si="1"/>
        <v>489</v>
      </c>
      <c r="G15" s="6">
        <f t="shared" si="1"/>
        <v>0</v>
      </c>
      <c r="H15" s="6">
        <f t="shared" si="1"/>
        <v>1476</v>
      </c>
      <c r="I15" s="6">
        <f t="shared" si="1"/>
        <v>0</v>
      </c>
      <c r="J15" s="6">
        <f t="shared" si="1"/>
        <v>17</v>
      </c>
      <c r="K15" s="6">
        <f t="shared" si="1"/>
        <v>85</v>
      </c>
      <c r="L15" s="6">
        <f t="shared" si="1"/>
        <v>0</v>
      </c>
      <c r="M15" s="6">
        <f t="shared" si="1"/>
        <v>0</v>
      </c>
      <c r="N15" s="6">
        <f t="shared" si="1"/>
        <v>12921</v>
      </c>
    </row>
    <row r="16" spans="2:7" ht="16.5">
      <c r="B16" s="1"/>
      <c r="C16" s="1"/>
      <c r="D16" s="1"/>
      <c r="E16" s="1"/>
      <c r="F16" s="1"/>
      <c r="G16" s="1"/>
    </row>
    <row r="18" spans="1:14" ht="37.5" customHeight="1">
      <c r="A18" s="41" t="s">
        <v>44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s="1" customFormat="1" ht="24.75" customHeight="1">
      <c r="A19" s="7" t="s">
        <v>3</v>
      </c>
      <c r="B19" s="6" t="s">
        <v>47</v>
      </c>
      <c r="C19" s="7" t="s">
        <v>0</v>
      </c>
      <c r="D19" s="7" t="s">
        <v>4</v>
      </c>
      <c r="E19" s="8" t="s">
        <v>36</v>
      </c>
      <c r="F19" s="3" t="s">
        <v>37</v>
      </c>
      <c r="G19" s="3" t="s">
        <v>42</v>
      </c>
      <c r="H19" s="3" t="s">
        <v>50</v>
      </c>
      <c r="I19" s="3" t="s">
        <v>49</v>
      </c>
      <c r="J19" s="7" t="s">
        <v>5</v>
      </c>
      <c r="K19" s="3" t="s">
        <v>6</v>
      </c>
      <c r="L19" s="3" t="s">
        <v>39</v>
      </c>
      <c r="M19" s="3" t="s">
        <v>38</v>
      </c>
      <c r="N19" s="10" t="s">
        <v>27</v>
      </c>
    </row>
    <row r="20" spans="1:14" ht="24.75" customHeight="1">
      <c r="A20" s="4" t="s">
        <v>31</v>
      </c>
      <c r="B20" s="6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s="5">
        <f aca="true" t="shared" si="2" ref="N20:N31">SUM(B20:M20)</f>
        <v>0</v>
      </c>
    </row>
    <row r="21" spans="1:14" ht="24.75" customHeight="1">
      <c r="A21" s="4" t="s">
        <v>32</v>
      </c>
      <c r="B21" s="6">
        <v>200</v>
      </c>
      <c r="C21" s="5">
        <v>715</v>
      </c>
      <c r="D21" s="5">
        <v>37</v>
      </c>
      <c r="E21" s="5"/>
      <c r="F21" s="5">
        <v>65</v>
      </c>
      <c r="G21" s="5"/>
      <c r="H21" s="6">
        <v>520</v>
      </c>
      <c r="I21" s="6"/>
      <c r="J21" s="6"/>
      <c r="K21" s="6"/>
      <c r="L21" s="6"/>
      <c r="M21" s="6"/>
      <c r="N21" s="5">
        <f t="shared" si="2"/>
        <v>1537</v>
      </c>
    </row>
    <row r="22" spans="1:14" ht="24.75" customHeight="1">
      <c r="A22" s="4" t="s">
        <v>33</v>
      </c>
      <c r="B22" s="6"/>
      <c r="C22" s="5"/>
      <c r="D22" s="5"/>
      <c r="E22" s="5"/>
      <c r="F22" s="5"/>
      <c r="G22" s="5"/>
      <c r="H22" s="6"/>
      <c r="I22" s="6"/>
      <c r="J22" s="6"/>
      <c r="K22" s="6"/>
      <c r="L22" s="6"/>
      <c r="M22" s="6"/>
      <c r="N22" s="5">
        <f t="shared" si="2"/>
        <v>0</v>
      </c>
    </row>
    <row r="23" spans="1:14" ht="24.75" customHeight="1">
      <c r="A23" s="4" t="s">
        <v>14</v>
      </c>
      <c r="B23" s="5">
        <v>210</v>
      </c>
      <c r="C23" s="5">
        <v>767</v>
      </c>
      <c r="D23" s="5">
        <v>50</v>
      </c>
      <c r="E23" s="5"/>
      <c r="F23" s="5">
        <v>150</v>
      </c>
      <c r="G23" s="5"/>
      <c r="H23" s="6">
        <v>425</v>
      </c>
      <c r="I23" s="6"/>
      <c r="J23" s="6"/>
      <c r="K23" s="6">
        <v>30</v>
      </c>
      <c r="L23" s="6"/>
      <c r="M23" s="6"/>
      <c r="N23" s="5">
        <f t="shared" si="2"/>
        <v>1632</v>
      </c>
    </row>
    <row r="24" spans="1:14" ht="24.75" customHeight="1">
      <c r="A24" s="4" t="s">
        <v>15</v>
      </c>
      <c r="B24" s="5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5">
        <f t="shared" si="2"/>
        <v>0</v>
      </c>
    </row>
    <row r="25" spans="1:14" ht="24.75" customHeight="1">
      <c r="A25" s="4" t="s">
        <v>16</v>
      </c>
      <c r="B25" s="5">
        <v>480</v>
      </c>
      <c r="C25" s="5">
        <v>794</v>
      </c>
      <c r="D25" s="5"/>
      <c r="E25" s="5"/>
      <c r="F25" s="5">
        <v>125</v>
      </c>
      <c r="G25" s="5"/>
      <c r="H25" s="6">
        <v>550</v>
      </c>
      <c r="I25" s="6"/>
      <c r="J25" s="6"/>
      <c r="K25" s="6"/>
      <c r="L25" s="6"/>
      <c r="M25" s="6"/>
      <c r="N25" s="5">
        <f t="shared" si="2"/>
        <v>1949</v>
      </c>
    </row>
    <row r="26" spans="1:14" ht="24.75" customHeight="1">
      <c r="A26" s="4" t="s">
        <v>17</v>
      </c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5">
        <f t="shared" si="2"/>
        <v>0</v>
      </c>
    </row>
    <row r="27" spans="1:14" ht="24.75" customHeight="1">
      <c r="A27" s="4" t="s">
        <v>18</v>
      </c>
      <c r="B27" s="5">
        <v>8064</v>
      </c>
      <c r="C27" s="5">
        <v>1154</v>
      </c>
      <c r="D27" s="5">
        <v>200</v>
      </c>
      <c r="E27" s="5"/>
      <c r="F27" s="5"/>
      <c r="G27" s="5"/>
      <c r="H27" s="6">
        <v>472</v>
      </c>
      <c r="I27" s="6"/>
      <c r="J27" s="6">
        <v>75</v>
      </c>
      <c r="K27" s="6">
        <v>28</v>
      </c>
      <c r="L27" s="6"/>
      <c r="M27" s="6"/>
      <c r="N27" s="5">
        <f t="shared" si="2"/>
        <v>9993</v>
      </c>
    </row>
    <row r="28" spans="1:14" ht="24.75" customHeight="1">
      <c r="A28" s="4" t="s">
        <v>19</v>
      </c>
      <c r="B28" s="5">
        <v>924</v>
      </c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5">
        <f t="shared" si="2"/>
        <v>924</v>
      </c>
    </row>
    <row r="29" spans="1:14" ht="24.75" customHeight="1">
      <c r="A29" s="4" t="s">
        <v>20</v>
      </c>
      <c r="B29" s="5">
        <v>39</v>
      </c>
      <c r="C29" s="5">
        <v>1092</v>
      </c>
      <c r="D29" s="5">
        <v>32</v>
      </c>
      <c r="E29" s="5"/>
      <c r="F29" s="5">
        <v>149</v>
      </c>
      <c r="G29" s="5"/>
      <c r="H29" s="6">
        <v>734</v>
      </c>
      <c r="I29" s="6"/>
      <c r="J29" s="6"/>
      <c r="K29" s="6"/>
      <c r="L29" s="6"/>
      <c r="M29" s="6"/>
      <c r="N29" s="5">
        <f t="shared" si="2"/>
        <v>2046</v>
      </c>
    </row>
    <row r="30" spans="1:14" ht="24.75" customHeight="1">
      <c r="A30" s="4" t="s">
        <v>21</v>
      </c>
      <c r="B30" s="5">
        <v>105</v>
      </c>
      <c r="C30" s="5">
        <v>798</v>
      </c>
      <c r="D30" s="5">
        <v>18</v>
      </c>
      <c r="E30" s="5"/>
      <c r="F30" s="5"/>
      <c r="G30" s="5"/>
      <c r="H30" s="6">
        <v>440</v>
      </c>
      <c r="I30" s="6"/>
      <c r="J30" s="6">
        <v>180</v>
      </c>
      <c r="K30" s="6"/>
      <c r="L30" s="6"/>
      <c r="M30" s="6"/>
      <c r="N30" s="5">
        <f t="shared" si="2"/>
        <v>1541</v>
      </c>
    </row>
    <row r="31" spans="1:14" ht="24.75" customHeight="1">
      <c r="A31" s="4" t="s">
        <v>22</v>
      </c>
      <c r="B31" s="5"/>
      <c r="C31" s="5"/>
      <c r="D31" s="5"/>
      <c r="E31" s="5"/>
      <c r="F31" s="5"/>
      <c r="G31" s="5"/>
      <c r="H31" s="6"/>
      <c r="I31" s="6"/>
      <c r="J31" s="6"/>
      <c r="K31" s="6"/>
      <c r="L31" s="6"/>
      <c r="M31" s="6"/>
      <c r="N31" s="5">
        <f t="shared" si="2"/>
        <v>0</v>
      </c>
    </row>
    <row r="32" spans="1:14" ht="24.75" customHeight="1">
      <c r="A32" s="4" t="s">
        <v>35</v>
      </c>
      <c r="B32" s="5">
        <f>SUM(B21:B31)</f>
        <v>10022</v>
      </c>
      <c r="C32" s="5">
        <f aca="true" t="shared" si="3" ref="C32:N32">SUM(C21:C31)</f>
        <v>5320</v>
      </c>
      <c r="D32" s="5">
        <f t="shared" si="3"/>
        <v>337</v>
      </c>
      <c r="E32" s="5">
        <f t="shared" si="3"/>
        <v>0</v>
      </c>
      <c r="F32" s="5">
        <f t="shared" si="3"/>
        <v>489</v>
      </c>
      <c r="G32" s="5">
        <f t="shared" si="3"/>
        <v>0</v>
      </c>
      <c r="H32" s="5">
        <f t="shared" si="3"/>
        <v>3141</v>
      </c>
      <c r="I32" s="5">
        <f t="shared" si="3"/>
        <v>0</v>
      </c>
      <c r="J32" s="5">
        <f t="shared" si="3"/>
        <v>255</v>
      </c>
      <c r="K32" s="5">
        <f t="shared" si="3"/>
        <v>58</v>
      </c>
      <c r="L32" s="5">
        <f t="shared" si="3"/>
        <v>0</v>
      </c>
      <c r="M32" s="5">
        <f t="shared" si="3"/>
        <v>0</v>
      </c>
      <c r="N32" s="5">
        <f t="shared" si="3"/>
        <v>19622</v>
      </c>
    </row>
  </sheetData>
  <sheetProtection/>
  <mergeCells count="2">
    <mergeCell ref="A1:N1"/>
    <mergeCell ref="A18:N18"/>
  </mergeCells>
  <printOptions horizontalCentered="1" verticalCentered="1"/>
  <pageMargins left="0" right="0" top="0.15748031496062992" bottom="0.1968503937007874" header="0.31496062992125984" footer="0.31496062992125984"/>
  <pageSetup horizontalDpi="600" verticalDpi="600" orientation="landscape" paperSize="9" scale="70" r:id="rId1"/>
  <ignoredErrors>
    <ignoredError sqref="A3:A14 A20:A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15" sqref="Q15"/>
    </sheetView>
  </sheetViews>
  <sheetFormatPr defaultColWidth="9.00390625" defaultRowHeight="16.5"/>
  <cols>
    <col min="1" max="1" width="15.375" style="0" customWidth="1"/>
    <col min="2" max="4" width="9.375" style="0" customWidth="1"/>
    <col min="5" max="5" width="11.375" style="0" hidden="1" customWidth="1"/>
    <col min="6" max="6" width="9.375" style="1" hidden="1" customWidth="1"/>
    <col min="7" max="7" width="9.375" style="0" hidden="1" customWidth="1"/>
    <col min="8" max="10" width="9.375" style="0" customWidth="1"/>
    <col min="11" max="11" width="9.375" style="0" hidden="1" customWidth="1"/>
    <col min="12" max="12" width="9.375" style="0" customWidth="1"/>
    <col min="13" max="13" width="9.375" style="0" hidden="1" customWidth="1"/>
    <col min="14" max="14" width="11.375" style="0" customWidth="1"/>
    <col min="15" max="16" width="9.375" style="0" hidden="1" customWidth="1"/>
    <col min="17" max="17" width="15.125" style="0" customWidth="1"/>
  </cols>
  <sheetData>
    <row r="1" spans="1:17" s="22" customFormat="1" ht="37.5" customHeight="1">
      <c r="A1" s="39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5" customFormat="1" ht="24.75" customHeight="1">
      <c r="A2" s="7" t="s">
        <v>3</v>
      </c>
      <c r="B2" s="6" t="s">
        <v>47</v>
      </c>
      <c r="C2" s="7" t="s">
        <v>0</v>
      </c>
      <c r="D2" s="7" t="s">
        <v>4</v>
      </c>
      <c r="E2" s="8" t="s">
        <v>36</v>
      </c>
      <c r="F2" s="3" t="s">
        <v>37</v>
      </c>
      <c r="G2" s="3" t="s">
        <v>42</v>
      </c>
      <c r="H2" s="3" t="s">
        <v>2</v>
      </c>
      <c r="I2" s="3" t="s">
        <v>52</v>
      </c>
      <c r="J2" s="7" t="s">
        <v>5</v>
      </c>
      <c r="K2" s="3" t="s">
        <v>1</v>
      </c>
      <c r="L2" s="9" t="s">
        <v>64</v>
      </c>
      <c r="M2" s="3" t="s">
        <v>48</v>
      </c>
      <c r="N2" s="3" t="s">
        <v>6</v>
      </c>
      <c r="O2" s="3" t="s">
        <v>39</v>
      </c>
      <c r="P2" s="3" t="s">
        <v>38</v>
      </c>
      <c r="Q2" s="3" t="s">
        <v>7</v>
      </c>
    </row>
    <row r="3" spans="1:17" ht="24.75" customHeight="1">
      <c r="A3" s="4" t="s">
        <v>23</v>
      </c>
      <c r="B3" s="2"/>
      <c r="C3" s="2"/>
      <c r="D3" s="2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5">
        <f aca="true" t="shared" si="0" ref="Q3:Q14">SUM(B3:P3)</f>
        <v>0</v>
      </c>
    </row>
    <row r="4" spans="1:17" ht="24.75" customHeight="1">
      <c r="A4" s="4" t="s">
        <v>24</v>
      </c>
      <c r="B4" s="6">
        <v>125</v>
      </c>
      <c r="C4" s="6">
        <v>1290</v>
      </c>
      <c r="D4" s="6">
        <v>20</v>
      </c>
      <c r="E4" s="6"/>
      <c r="F4" s="6"/>
      <c r="G4" s="5"/>
      <c r="H4" s="6">
        <v>285</v>
      </c>
      <c r="I4" s="6">
        <v>4</v>
      </c>
      <c r="J4" s="6">
        <v>5</v>
      </c>
      <c r="K4" s="6"/>
      <c r="L4" s="6"/>
      <c r="M4" s="6"/>
      <c r="N4" s="6"/>
      <c r="O4" s="6"/>
      <c r="P4" s="4"/>
      <c r="Q4" s="5">
        <f t="shared" si="0"/>
        <v>1729</v>
      </c>
    </row>
    <row r="5" spans="1:17" ht="24.75" customHeight="1">
      <c r="A5" s="4" t="s">
        <v>25</v>
      </c>
      <c r="B5" s="6"/>
      <c r="C5" s="6">
        <v>510</v>
      </c>
      <c r="D5" s="6">
        <v>8</v>
      </c>
      <c r="E5" s="6"/>
      <c r="F5" s="6"/>
      <c r="G5" s="5"/>
      <c r="H5" s="6">
        <v>145</v>
      </c>
      <c r="I5" s="6"/>
      <c r="J5" s="2">
        <v>3</v>
      </c>
      <c r="K5" s="6"/>
      <c r="L5" s="11"/>
      <c r="M5" s="2"/>
      <c r="N5" s="2"/>
      <c r="O5" s="6"/>
      <c r="P5" s="4"/>
      <c r="Q5" s="5">
        <f t="shared" si="0"/>
        <v>666</v>
      </c>
    </row>
    <row r="6" spans="1:17" ht="24.75" customHeight="1">
      <c r="A6" s="4" t="s">
        <v>14</v>
      </c>
      <c r="B6" s="6"/>
      <c r="C6" s="6"/>
      <c r="D6" s="6"/>
      <c r="E6" s="6"/>
      <c r="F6" s="6"/>
      <c r="G6" s="2"/>
      <c r="H6" s="6"/>
      <c r="I6" s="6"/>
      <c r="J6" s="6"/>
      <c r="K6" s="6"/>
      <c r="L6" s="6"/>
      <c r="M6" s="6"/>
      <c r="N6" s="6"/>
      <c r="O6" s="6"/>
      <c r="P6" s="6"/>
      <c r="Q6" s="5">
        <f t="shared" si="0"/>
        <v>0</v>
      </c>
    </row>
    <row r="7" spans="1:17" ht="24.75" customHeight="1">
      <c r="A7" s="4" t="s">
        <v>15</v>
      </c>
      <c r="B7" s="6">
        <v>15</v>
      </c>
      <c r="C7" s="6">
        <v>480</v>
      </c>
      <c r="D7" s="6">
        <v>12</v>
      </c>
      <c r="E7" s="12"/>
      <c r="F7" s="6"/>
      <c r="G7" s="6"/>
      <c r="H7" s="5">
        <v>163</v>
      </c>
      <c r="I7" s="5"/>
      <c r="J7" s="6"/>
      <c r="K7" s="6"/>
      <c r="L7" s="6"/>
      <c r="M7" s="6"/>
      <c r="N7" s="6"/>
      <c r="O7" s="6"/>
      <c r="P7" s="6"/>
      <c r="Q7" s="5">
        <f t="shared" si="0"/>
        <v>670</v>
      </c>
    </row>
    <row r="8" spans="1:17" ht="24.75" customHeight="1">
      <c r="A8" s="4" t="s">
        <v>16</v>
      </c>
      <c r="B8" s="6">
        <v>65</v>
      </c>
      <c r="C8" s="6">
        <v>1370</v>
      </c>
      <c r="D8" s="6">
        <v>8</v>
      </c>
      <c r="E8" s="6"/>
      <c r="F8" s="6"/>
      <c r="G8" s="5"/>
      <c r="H8" s="6">
        <v>195</v>
      </c>
      <c r="I8" s="6"/>
      <c r="J8" s="6">
        <v>3</v>
      </c>
      <c r="K8" s="6"/>
      <c r="L8" s="6"/>
      <c r="M8" s="6"/>
      <c r="N8" s="6"/>
      <c r="O8" s="6"/>
      <c r="P8" s="6"/>
      <c r="Q8" s="5">
        <f t="shared" si="0"/>
        <v>1641</v>
      </c>
    </row>
    <row r="9" spans="1:17" ht="24.75" customHeight="1">
      <c r="A9" s="4" t="s">
        <v>17</v>
      </c>
      <c r="B9" s="6"/>
      <c r="C9" s="6"/>
      <c r="D9" s="6"/>
      <c r="E9" s="6"/>
      <c r="F9" s="6"/>
      <c r="G9" s="5"/>
      <c r="H9" s="6"/>
      <c r="I9" s="6"/>
      <c r="J9" s="6"/>
      <c r="K9" s="6"/>
      <c r="L9" s="6"/>
      <c r="M9" s="6"/>
      <c r="N9" s="6"/>
      <c r="O9" s="6"/>
      <c r="P9" s="6"/>
      <c r="Q9" s="5">
        <f t="shared" si="0"/>
        <v>0</v>
      </c>
    </row>
    <row r="10" spans="1:17" ht="24.75" customHeight="1">
      <c r="A10" s="4" t="s">
        <v>18</v>
      </c>
      <c r="B10" s="6">
        <v>840</v>
      </c>
      <c r="C10" s="6">
        <v>470</v>
      </c>
      <c r="D10" s="6">
        <v>20</v>
      </c>
      <c r="E10" s="6"/>
      <c r="F10" s="6"/>
      <c r="G10" s="5"/>
      <c r="H10" s="6">
        <v>180</v>
      </c>
      <c r="I10" s="6"/>
      <c r="J10" s="6">
        <v>5</v>
      </c>
      <c r="K10" s="6"/>
      <c r="L10" s="6"/>
      <c r="M10" s="6"/>
      <c r="N10" s="6">
        <v>40</v>
      </c>
      <c r="O10" s="6"/>
      <c r="P10" s="6"/>
      <c r="Q10" s="5">
        <f t="shared" si="0"/>
        <v>1555</v>
      </c>
    </row>
    <row r="11" spans="1:17" ht="24.75" customHeight="1">
      <c r="A11" s="4" t="s">
        <v>19</v>
      </c>
      <c r="B11" s="6">
        <v>720</v>
      </c>
      <c r="C11" s="6">
        <v>220</v>
      </c>
      <c r="D11" s="6">
        <v>18</v>
      </c>
      <c r="E11" s="6"/>
      <c r="F11" s="6"/>
      <c r="G11" s="5"/>
      <c r="H11" s="6">
        <v>63</v>
      </c>
      <c r="I11" s="6"/>
      <c r="J11" s="6"/>
      <c r="K11" s="6"/>
      <c r="L11" s="6"/>
      <c r="M11" s="6"/>
      <c r="N11" s="6"/>
      <c r="O11" s="6"/>
      <c r="P11" s="6"/>
      <c r="Q11" s="5">
        <f t="shared" si="0"/>
        <v>1021</v>
      </c>
    </row>
    <row r="12" spans="1:17" ht="24.75" customHeight="1">
      <c r="A12" s="4" t="s">
        <v>20</v>
      </c>
      <c r="B12" s="5">
        <v>42</v>
      </c>
      <c r="C12" s="5">
        <v>265</v>
      </c>
      <c r="D12" s="5">
        <v>20</v>
      </c>
      <c r="E12" s="5"/>
      <c r="F12" s="6"/>
      <c r="G12" s="5"/>
      <c r="H12" s="6">
        <v>67</v>
      </c>
      <c r="I12" s="6"/>
      <c r="J12" s="6">
        <v>6</v>
      </c>
      <c r="K12" s="6"/>
      <c r="L12" s="6">
        <v>235</v>
      </c>
      <c r="M12" s="6"/>
      <c r="N12" s="6"/>
      <c r="O12" s="6"/>
      <c r="P12" s="6"/>
      <c r="Q12" s="5">
        <f t="shared" si="0"/>
        <v>635</v>
      </c>
    </row>
    <row r="13" spans="1:17" ht="24.75" customHeight="1">
      <c r="A13" s="4" t="s">
        <v>21</v>
      </c>
      <c r="B13" s="5">
        <v>12</v>
      </c>
      <c r="C13" s="5">
        <v>525</v>
      </c>
      <c r="D13" s="5">
        <v>12</v>
      </c>
      <c r="E13" s="5"/>
      <c r="F13" s="6"/>
      <c r="G13" s="5"/>
      <c r="H13" s="6">
        <v>165</v>
      </c>
      <c r="I13" s="6"/>
      <c r="J13" s="6">
        <v>7</v>
      </c>
      <c r="K13" s="6"/>
      <c r="L13" s="6"/>
      <c r="M13" s="6"/>
      <c r="N13" s="6"/>
      <c r="O13" s="6"/>
      <c r="P13" s="6"/>
      <c r="Q13" s="5">
        <f t="shared" si="0"/>
        <v>721</v>
      </c>
    </row>
    <row r="14" spans="1:17" ht="24.75" customHeight="1">
      <c r="A14" s="4" t="s">
        <v>22</v>
      </c>
      <c r="B14" s="6">
        <v>22</v>
      </c>
      <c r="C14" s="6">
        <v>550</v>
      </c>
      <c r="D14" s="6">
        <v>8</v>
      </c>
      <c r="E14" s="6"/>
      <c r="F14" s="6"/>
      <c r="G14" s="5"/>
      <c r="H14" s="6">
        <v>160</v>
      </c>
      <c r="I14" s="6"/>
      <c r="J14" s="6">
        <v>5</v>
      </c>
      <c r="K14" s="6"/>
      <c r="L14" s="6"/>
      <c r="M14" s="6"/>
      <c r="N14" s="6"/>
      <c r="O14" s="6"/>
      <c r="P14" s="6"/>
      <c r="Q14" s="5">
        <f t="shared" si="0"/>
        <v>745</v>
      </c>
    </row>
    <row r="15" spans="1:17" ht="24.75" customHeight="1">
      <c r="A15" s="5" t="s">
        <v>26</v>
      </c>
      <c r="B15" s="6">
        <f>SUM(B3:B14)</f>
        <v>1841</v>
      </c>
      <c r="C15" s="6">
        <f aca="true" t="shared" si="1" ref="C15:Q15">SUM(C3:C14)</f>
        <v>5680</v>
      </c>
      <c r="D15" s="6">
        <f t="shared" si="1"/>
        <v>126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1423</v>
      </c>
      <c r="I15" s="6">
        <f t="shared" si="1"/>
        <v>4</v>
      </c>
      <c r="J15" s="6">
        <f t="shared" si="1"/>
        <v>34</v>
      </c>
      <c r="K15" s="6">
        <f t="shared" si="1"/>
        <v>0</v>
      </c>
      <c r="L15" s="6">
        <f t="shared" si="1"/>
        <v>235</v>
      </c>
      <c r="M15" s="6">
        <f t="shared" si="1"/>
        <v>0</v>
      </c>
      <c r="N15" s="6">
        <f t="shared" si="1"/>
        <v>40</v>
      </c>
      <c r="O15" s="6">
        <f t="shared" si="1"/>
        <v>0</v>
      </c>
      <c r="P15" s="6">
        <f t="shared" si="1"/>
        <v>0</v>
      </c>
      <c r="Q15" s="6">
        <f t="shared" si="1"/>
        <v>9383</v>
      </c>
    </row>
    <row r="16" spans="2:5" ht="16.5">
      <c r="B16" s="1"/>
      <c r="C16" s="1"/>
      <c r="D16" s="1"/>
      <c r="E16" s="1"/>
    </row>
    <row r="18" spans="1:17" ht="37.5" customHeight="1">
      <c r="A18" s="39" t="str">
        <f>A1</f>
        <v>109年嘉義大學林森校區資源回收場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24.75" customHeight="1">
      <c r="A19" s="7" t="s">
        <v>3</v>
      </c>
      <c r="B19" s="6" t="s">
        <v>47</v>
      </c>
      <c r="C19" s="7" t="s">
        <v>0</v>
      </c>
      <c r="D19" s="7" t="s">
        <v>4</v>
      </c>
      <c r="E19" s="8" t="s">
        <v>36</v>
      </c>
      <c r="F19" s="3" t="s">
        <v>37</v>
      </c>
      <c r="G19" s="3" t="s">
        <v>42</v>
      </c>
      <c r="H19" s="3" t="s">
        <v>2</v>
      </c>
      <c r="I19" s="3" t="s">
        <v>52</v>
      </c>
      <c r="J19" s="7" t="s">
        <v>5</v>
      </c>
      <c r="K19" s="3" t="s">
        <v>1</v>
      </c>
      <c r="L19" s="9" t="s">
        <v>64</v>
      </c>
      <c r="M19" s="3" t="s">
        <v>48</v>
      </c>
      <c r="N19" s="3" t="s">
        <v>6</v>
      </c>
      <c r="O19" s="3" t="s">
        <v>39</v>
      </c>
      <c r="P19" s="3" t="s">
        <v>38</v>
      </c>
      <c r="Q19" s="6" t="s">
        <v>27</v>
      </c>
    </row>
    <row r="20" spans="1:17" ht="24.75" customHeight="1">
      <c r="A20" s="4" t="s">
        <v>23</v>
      </c>
      <c r="B20" s="2"/>
      <c r="C20" s="2"/>
      <c r="D20" s="2"/>
      <c r="E20" s="2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5">
        <f aca="true" t="shared" si="2" ref="Q20:Q31">SUM(B20:P20)</f>
        <v>0</v>
      </c>
    </row>
    <row r="21" spans="1:17" ht="24.75" customHeight="1">
      <c r="A21" s="4" t="s">
        <v>24</v>
      </c>
      <c r="B21" s="6">
        <v>500</v>
      </c>
      <c r="C21" s="5">
        <v>903</v>
      </c>
      <c r="D21" s="5">
        <v>40</v>
      </c>
      <c r="E21" s="5"/>
      <c r="F21" s="6"/>
      <c r="G21" s="5"/>
      <c r="H21" s="6">
        <v>855</v>
      </c>
      <c r="I21" s="6">
        <v>68</v>
      </c>
      <c r="J21" s="6">
        <v>85</v>
      </c>
      <c r="K21" s="6"/>
      <c r="L21" s="6"/>
      <c r="M21" s="6"/>
      <c r="N21" s="6"/>
      <c r="O21" s="6"/>
      <c r="P21" s="6"/>
      <c r="Q21" s="5">
        <f t="shared" si="2"/>
        <v>2451</v>
      </c>
    </row>
    <row r="22" spans="1:17" ht="24.75" customHeight="1">
      <c r="A22" s="4" t="s">
        <v>25</v>
      </c>
      <c r="B22" s="6"/>
      <c r="C22" s="5">
        <v>357</v>
      </c>
      <c r="D22" s="5">
        <v>8</v>
      </c>
      <c r="E22" s="5"/>
      <c r="F22" s="6"/>
      <c r="G22" s="5"/>
      <c r="H22" s="6">
        <v>363</v>
      </c>
      <c r="I22" s="6"/>
      <c r="J22" s="6">
        <v>45</v>
      </c>
      <c r="K22" s="6"/>
      <c r="L22" s="6"/>
      <c r="M22" s="6"/>
      <c r="N22" s="6"/>
      <c r="O22" s="6"/>
      <c r="P22" s="6"/>
      <c r="Q22" s="5">
        <f t="shared" si="2"/>
        <v>773</v>
      </c>
    </row>
    <row r="23" spans="1:17" ht="24.75" customHeight="1">
      <c r="A23" s="4" t="s">
        <v>14</v>
      </c>
      <c r="B23" s="5"/>
      <c r="C23" s="5"/>
      <c r="D23" s="5"/>
      <c r="E23" s="5"/>
      <c r="F23" s="6"/>
      <c r="G23" s="13"/>
      <c r="H23" s="6"/>
      <c r="I23" s="6"/>
      <c r="J23" s="6"/>
      <c r="K23" s="6"/>
      <c r="L23" s="6"/>
      <c r="M23" s="6"/>
      <c r="N23" s="6"/>
      <c r="O23" s="6"/>
      <c r="P23" s="6"/>
      <c r="Q23" s="5">
        <f t="shared" si="2"/>
        <v>0</v>
      </c>
    </row>
    <row r="24" spans="1:17" ht="24.75" customHeight="1">
      <c r="A24" s="4" t="s">
        <v>15</v>
      </c>
      <c r="B24" s="5">
        <v>60</v>
      </c>
      <c r="C24" s="5">
        <v>336</v>
      </c>
      <c r="D24" s="5">
        <v>12</v>
      </c>
      <c r="E24" s="5"/>
      <c r="F24" s="6"/>
      <c r="G24" s="5"/>
      <c r="H24" s="6">
        <v>326</v>
      </c>
      <c r="I24" s="6"/>
      <c r="J24" s="6"/>
      <c r="K24" s="6"/>
      <c r="L24" s="6"/>
      <c r="M24" s="6"/>
      <c r="N24" s="6"/>
      <c r="O24" s="6"/>
      <c r="P24" s="6"/>
      <c r="Q24" s="5">
        <f t="shared" si="2"/>
        <v>734</v>
      </c>
    </row>
    <row r="25" spans="1:17" ht="24.75" customHeight="1">
      <c r="A25" s="4" t="s">
        <v>16</v>
      </c>
      <c r="B25" s="5">
        <v>260</v>
      </c>
      <c r="C25" s="5">
        <v>959</v>
      </c>
      <c r="D25" s="5">
        <v>12</v>
      </c>
      <c r="E25" s="5"/>
      <c r="F25" s="6"/>
      <c r="G25" s="5"/>
      <c r="H25" s="6">
        <v>390</v>
      </c>
      <c r="I25" s="6"/>
      <c r="J25" s="6">
        <v>45</v>
      </c>
      <c r="K25" s="6"/>
      <c r="L25" s="6"/>
      <c r="M25" s="6"/>
      <c r="N25" s="6"/>
      <c r="O25" s="6"/>
      <c r="P25" s="6"/>
      <c r="Q25" s="5">
        <f t="shared" si="2"/>
        <v>1666</v>
      </c>
    </row>
    <row r="26" spans="1:17" ht="24.75" customHeight="1">
      <c r="A26" s="4" t="s">
        <v>17</v>
      </c>
      <c r="B26" s="5"/>
      <c r="C26" s="5"/>
      <c r="D26" s="5"/>
      <c r="E26" s="5"/>
      <c r="F26" s="6"/>
      <c r="G26" s="5"/>
      <c r="H26" s="6"/>
      <c r="I26" s="6"/>
      <c r="J26" s="6"/>
      <c r="K26" s="6"/>
      <c r="L26" s="6"/>
      <c r="M26" s="6"/>
      <c r="N26" s="6"/>
      <c r="O26" s="6"/>
      <c r="P26" s="6"/>
      <c r="Q26" s="5">
        <f t="shared" si="2"/>
        <v>0</v>
      </c>
    </row>
    <row r="27" spans="1:17" ht="24.75" customHeight="1">
      <c r="A27" s="4" t="s">
        <v>18</v>
      </c>
      <c r="B27" s="5">
        <v>2520</v>
      </c>
      <c r="C27" s="5">
        <v>329</v>
      </c>
      <c r="D27" s="5">
        <v>20</v>
      </c>
      <c r="E27" s="5"/>
      <c r="F27" s="6"/>
      <c r="G27" s="5"/>
      <c r="H27" s="6">
        <v>360</v>
      </c>
      <c r="I27" s="6"/>
      <c r="J27" s="6">
        <v>75</v>
      </c>
      <c r="K27" s="6"/>
      <c r="L27" s="6"/>
      <c r="M27" s="6"/>
      <c r="N27" s="6">
        <v>20</v>
      </c>
      <c r="O27" s="6"/>
      <c r="P27" s="6"/>
      <c r="Q27" s="5">
        <f t="shared" si="2"/>
        <v>3324</v>
      </c>
    </row>
    <row r="28" spans="1:17" ht="24.75" customHeight="1">
      <c r="A28" s="4" t="s">
        <v>19</v>
      </c>
      <c r="B28" s="5">
        <v>2160</v>
      </c>
      <c r="C28" s="5">
        <v>176</v>
      </c>
      <c r="D28" s="5">
        <v>27</v>
      </c>
      <c r="E28" s="5"/>
      <c r="F28" s="6"/>
      <c r="G28" s="5"/>
      <c r="H28" s="6">
        <v>126</v>
      </c>
      <c r="I28" s="6"/>
      <c r="J28" s="6"/>
      <c r="K28" s="6"/>
      <c r="L28" s="6"/>
      <c r="M28" s="6"/>
      <c r="N28" s="6"/>
      <c r="O28" s="6"/>
      <c r="P28" s="6"/>
      <c r="Q28" s="5">
        <f t="shared" si="2"/>
        <v>2489</v>
      </c>
    </row>
    <row r="29" spans="1:17" ht="24.75" customHeight="1">
      <c r="A29" s="4" t="s">
        <v>20</v>
      </c>
      <c r="B29" s="5">
        <v>126</v>
      </c>
      <c r="C29" s="5">
        <v>212</v>
      </c>
      <c r="D29" s="5">
        <v>20</v>
      </c>
      <c r="E29" s="2"/>
      <c r="F29" s="9"/>
      <c r="G29" s="2"/>
      <c r="H29" s="6">
        <v>134</v>
      </c>
      <c r="I29" s="2"/>
      <c r="J29" s="6">
        <v>90</v>
      </c>
      <c r="K29" s="6"/>
      <c r="L29" s="6">
        <v>3525</v>
      </c>
      <c r="M29" s="6"/>
      <c r="N29" s="6"/>
      <c r="O29" s="6"/>
      <c r="P29" s="6"/>
      <c r="Q29" s="5">
        <f t="shared" si="2"/>
        <v>4107</v>
      </c>
    </row>
    <row r="30" spans="1:17" ht="24.75" customHeight="1">
      <c r="A30" s="4" t="s">
        <v>21</v>
      </c>
      <c r="B30" s="5">
        <v>42</v>
      </c>
      <c r="C30" s="5">
        <v>420</v>
      </c>
      <c r="D30" s="5">
        <v>12</v>
      </c>
      <c r="E30" s="2"/>
      <c r="F30" s="9"/>
      <c r="G30" s="2"/>
      <c r="H30" s="6">
        <v>330</v>
      </c>
      <c r="I30" s="2"/>
      <c r="J30" s="6">
        <v>105</v>
      </c>
      <c r="K30" s="6"/>
      <c r="L30" s="6"/>
      <c r="M30" s="6"/>
      <c r="N30" s="6"/>
      <c r="O30" s="6"/>
      <c r="P30" s="6"/>
      <c r="Q30" s="5">
        <f t="shared" si="2"/>
        <v>909</v>
      </c>
    </row>
    <row r="31" spans="1:17" ht="24.75" customHeight="1">
      <c r="A31" s="4" t="s">
        <v>22</v>
      </c>
      <c r="B31" s="5">
        <v>88</v>
      </c>
      <c r="C31" s="5">
        <v>550</v>
      </c>
      <c r="D31" s="5">
        <v>12</v>
      </c>
      <c r="E31" s="5"/>
      <c r="F31" s="6"/>
      <c r="G31" s="5"/>
      <c r="H31" s="6">
        <v>320</v>
      </c>
      <c r="I31" s="6"/>
      <c r="J31" s="6">
        <v>75</v>
      </c>
      <c r="K31" s="6"/>
      <c r="L31" s="6"/>
      <c r="M31" s="6"/>
      <c r="N31" s="6"/>
      <c r="O31" s="6"/>
      <c r="P31" s="6"/>
      <c r="Q31" s="5">
        <f t="shared" si="2"/>
        <v>1045</v>
      </c>
    </row>
    <row r="32" spans="1:17" ht="24.75" customHeight="1">
      <c r="A32" s="4" t="s">
        <v>28</v>
      </c>
      <c r="B32" s="5">
        <f>SUM(B21:B31)</f>
        <v>5756</v>
      </c>
      <c r="C32" s="5">
        <f aca="true" t="shared" si="3" ref="C32:Q32">SUM(C21:C31)</f>
        <v>4242</v>
      </c>
      <c r="D32" s="5">
        <f t="shared" si="3"/>
        <v>163</v>
      </c>
      <c r="E32" s="5">
        <f t="shared" si="3"/>
        <v>0</v>
      </c>
      <c r="F32" s="5">
        <f t="shared" si="3"/>
        <v>0</v>
      </c>
      <c r="G32" s="5">
        <f t="shared" si="3"/>
        <v>0</v>
      </c>
      <c r="H32" s="5">
        <f t="shared" si="3"/>
        <v>3204</v>
      </c>
      <c r="I32" s="5">
        <f t="shared" si="3"/>
        <v>68</v>
      </c>
      <c r="J32" s="5">
        <f t="shared" si="3"/>
        <v>520</v>
      </c>
      <c r="K32" s="5">
        <f t="shared" si="3"/>
        <v>0</v>
      </c>
      <c r="L32" s="5">
        <f t="shared" si="3"/>
        <v>3525</v>
      </c>
      <c r="M32" s="5">
        <f t="shared" si="3"/>
        <v>0</v>
      </c>
      <c r="N32" s="5">
        <f t="shared" si="3"/>
        <v>20</v>
      </c>
      <c r="O32" s="5">
        <f t="shared" si="3"/>
        <v>0</v>
      </c>
      <c r="P32" s="5">
        <f t="shared" si="3"/>
        <v>0</v>
      </c>
      <c r="Q32" s="5">
        <f t="shared" si="3"/>
        <v>17498</v>
      </c>
    </row>
    <row r="33" ht="16.5">
      <c r="Q33" s="18"/>
    </row>
    <row r="34" ht="16.5">
      <c r="P34" t="s">
        <v>41</v>
      </c>
    </row>
  </sheetData>
  <sheetProtection/>
  <mergeCells count="2">
    <mergeCell ref="A1:Q1"/>
    <mergeCell ref="A18:Q18"/>
  </mergeCells>
  <printOptions horizontalCentered="1" verticalCentered="1"/>
  <pageMargins left="0" right="0" top="0.15748031496062992" bottom="0.1968503937007874" header="0.31496062992125984" footer="0.31496062992125984"/>
  <pageSetup horizontalDpi="600" verticalDpi="600" orientation="landscape" paperSize="9" scale="70" r:id="rId1"/>
  <ignoredErrors>
    <ignoredError sqref="A3:A14 A20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2022-02-10T07:34:40Z</cp:lastPrinted>
  <dcterms:created xsi:type="dcterms:W3CDTF">2011-01-11T09:31:51Z</dcterms:created>
  <dcterms:modified xsi:type="dcterms:W3CDTF">2022-02-10T08:39:06Z</dcterms:modified>
  <cp:category/>
  <cp:version/>
  <cp:contentType/>
  <cp:contentStatus/>
</cp:coreProperties>
</file>