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360" windowHeight="8715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<sst xmlns="http://schemas.openxmlformats.org/spreadsheetml/2006/main" count="151" uniqueCount="111">
  <si>
    <t>理工學院</t>
  </si>
  <si>
    <t>應用數學系</t>
  </si>
  <si>
    <t>幼兒教育學系</t>
  </si>
  <si>
    <t>應用化學系</t>
  </si>
  <si>
    <t>生物機電工程學系</t>
  </si>
  <si>
    <t>土木與水資源工程學系</t>
  </si>
  <si>
    <t>人文藝術學院</t>
  </si>
  <si>
    <t>外國語言學系</t>
  </si>
  <si>
    <t>生命科學院</t>
  </si>
  <si>
    <t>中國文學系</t>
  </si>
  <si>
    <t>管理學院</t>
  </si>
  <si>
    <t>生物資源學系</t>
  </si>
  <si>
    <t>應用經濟學系</t>
  </si>
  <si>
    <t>農學院</t>
  </si>
  <si>
    <t>件數</t>
  </si>
  <si>
    <t>特殊教育學系</t>
  </si>
  <si>
    <t>史地學系</t>
  </si>
  <si>
    <t>師範學院</t>
  </si>
  <si>
    <t>動物科學系</t>
  </si>
  <si>
    <t>師範學院</t>
  </si>
  <si>
    <t>金額</t>
  </si>
  <si>
    <t>總計</t>
  </si>
  <si>
    <r>
      <t>總表</t>
    </r>
    <r>
      <rPr>
        <sz val="14"/>
        <rFont val="Times New Roman"/>
        <family val="1"/>
      </rPr>
      <t>1</t>
    </r>
  </si>
  <si>
    <t>總表2</t>
  </si>
  <si>
    <t>總表3</t>
  </si>
  <si>
    <t>補助單位</t>
  </si>
  <si>
    <t>執行單位</t>
  </si>
  <si>
    <t>農藝學系</t>
  </si>
  <si>
    <t>園藝學系</t>
  </si>
  <si>
    <t>獸醫學系</t>
  </si>
  <si>
    <t>本校行政單位</t>
  </si>
  <si>
    <t>體育室</t>
  </si>
  <si>
    <t>語言中心</t>
  </si>
  <si>
    <t>生物事業管理學系</t>
  </si>
  <si>
    <t>總計</t>
  </si>
  <si>
    <t>生物農業科技學系</t>
  </si>
  <si>
    <t>景觀學系</t>
  </si>
  <si>
    <t>財務金融學系</t>
  </si>
  <si>
    <t>管理學院</t>
  </si>
  <si>
    <t>水生生物科學系</t>
  </si>
  <si>
    <t>師範學院</t>
  </si>
  <si>
    <t>農學院</t>
  </si>
  <si>
    <t>生命科學院</t>
  </si>
  <si>
    <t>教育部補助計畫</t>
  </si>
  <si>
    <t>農委會委辦計畫</t>
  </si>
  <si>
    <t>農委會補助辦計畫</t>
  </si>
  <si>
    <t>其他單位補助計畫</t>
  </si>
  <si>
    <t>教育部委辦計畫</t>
  </si>
  <si>
    <t>教育部委辦計畫</t>
  </si>
  <si>
    <t>國科會計畫</t>
  </si>
  <si>
    <t>農委會補助計畫</t>
  </si>
  <si>
    <t>數位學習設計與管理學系</t>
  </si>
  <si>
    <t>教育行政與政策發展研究所</t>
  </si>
  <si>
    <t>特殊教育中心</t>
  </si>
  <si>
    <t>家庭教育研究中心</t>
  </si>
  <si>
    <t>音樂學系</t>
  </si>
  <si>
    <t>臺灣文化研究中心</t>
  </si>
  <si>
    <t>資訊管理學系</t>
  </si>
  <si>
    <t>觀光休閒管理研究所</t>
  </si>
  <si>
    <t>資訊工程學系</t>
  </si>
  <si>
    <t>電機工程學系</t>
  </si>
  <si>
    <t>土木與水資源工程學系水工與材料試驗場</t>
  </si>
  <si>
    <t>森林暨自然資源學系</t>
  </si>
  <si>
    <t>林產科學暨家具工程學系</t>
  </si>
  <si>
    <t>農業推廣中心</t>
  </si>
  <si>
    <t>園藝技藝中心</t>
  </si>
  <si>
    <t>食品科學系</t>
  </si>
  <si>
    <t>生化科技學系</t>
  </si>
  <si>
    <t>教學發展中心</t>
  </si>
  <si>
    <t>教務處</t>
  </si>
  <si>
    <t>檢驗分析及技術推廣服務中心</t>
  </si>
  <si>
    <t>國科會專題計畫</t>
  </si>
  <si>
    <t>教育學系</t>
  </si>
  <si>
    <t>輔導與諮商學系</t>
  </si>
  <si>
    <t>體育學系</t>
  </si>
  <si>
    <t>數理教育研究所</t>
  </si>
  <si>
    <t>家庭與社區諮商中心</t>
  </si>
  <si>
    <t>測驗評量與調查中心</t>
  </si>
  <si>
    <t>人文藝術學院</t>
  </si>
  <si>
    <t>視覺藝術學系</t>
  </si>
  <si>
    <t>人文藝術中心</t>
  </si>
  <si>
    <t>企業管理學系</t>
  </si>
  <si>
    <t>行銷與運籌研究所</t>
  </si>
  <si>
    <t>農企業經營管理研究中心</t>
  </si>
  <si>
    <t>電子物理學系</t>
  </si>
  <si>
    <t>師資培育中心</t>
  </si>
  <si>
    <t>通識教育中心</t>
  </si>
  <si>
    <t>學務處</t>
  </si>
  <si>
    <t>總務處</t>
  </si>
  <si>
    <t>研究發展處</t>
  </si>
  <si>
    <t>圖書館</t>
  </si>
  <si>
    <t>進修推廣部</t>
  </si>
  <si>
    <t>電子計算機中心</t>
  </si>
  <si>
    <t>軍訓室</t>
  </si>
  <si>
    <t>產學營運中心</t>
  </si>
  <si>
    <t>農產品產銷履歷驗證中心</t>
  </si>
  <si>
    <t>師資培育中心</t>
  </si>
  <si>
    <t>語言中心</t>
  </si>
  <si>
    <t>土木防災研究中心</t>
  </si>
  <si>
    <t>電子商務研究中心</t>
  </si>
  <si>
    <t>休閒管理研究中心</t>
  </si>
  <si>
    <t>微生物免疫與生物藥學系</t>
  </si>
  <si>
    <t>機械與能源工程學系</t>
  </si>
  <si>
    <t>公共政策研究所</t>
  </si>
  <si>
    <t>台灣原住民族教育及產業發展中心</t>
  </si>
  <si>
    <t>秘書室</t>
  </si>
  <si>
    <r>
      <t>100</t>
    </r>
    <r>
      <rPr>
        <b/>
        <sz val="18"/>
        <rFont val="細明體"/>
        <family val="3"/>
      </rPr>
      <t>年度</t>
    </r>
    <r>
      <rPr>
        <b/>
        <sz val="18"/>
        <rFont val="Times New Roman"/>
        <family val="1"/>
      </rPr>
      <t xml:space="preserve"> </t>
    </r>
    <r>
      <rPr>
        <b/>
        <sz val="18"/>
        <rFont val="細明體"/>
        <family val="3"/>
      </rPr>
      <t>國立嘉義大學</t>
    </r>
    <r>
      <rPr>
        <b/>
        <sz val="18"/>
        <rFont val="Times New Roman"/>
        <family val="1"/>
      </rPr>
      <t xml:space="preserve"> </t>
    </r>
    <r>
      <rPr>
        <b/>
        <sz val="18"/>
        <rFont val="細明體"/>
        <family val="3"/>
      </rPr>
      <t>計畫經費一覽表</t>
    </r>
    <r>
      <rPr>
        <b/>
        <sz val="18"/>
        <rFont val="Times New Roman"/>
        <family val="1"/>
      </rPr>
      <t xml:space="preserve">        </t>
    </r>
  </si>
  <si>
    <t>其他政府單位委辦計畫</t>
  </si>
  <si>
    <t>其他民間企業委辦計畫</t>
  </si>
  <si>
    <t>其他政府單位委辦計畫</t>
  </si>
  <si>
    <t>其他民間企業委辦計畫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</si>
</sst>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);\(#,##0\)"/>
    <numFmt numFmtId="178" formatCode="0_);[Red]\(0\)"/>
  </numFmts>
  <fonts count="46">
    <font>
      <sz val="12"/>
      <name val="新細明體"/>
      <family val="1"/>
    </font>
    <font>
      <sz val="12"/>
      <color indexed="8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sz val="10"/>
      <name val="新細明體"/>
      <family val="1"/>
    </font>
    <font>
      <sz val="14"/>
      <name val="Times New Roman"/>
      <family val="1"/>
    </font>
    <font>
      <sz val="11"/>
      <name val="新細明體"/>
      <family val="1"/>
    </font>
    <font>
      <sz val="14"/>
      <name val="細明體"/>
      <family val="3"/>
    </font>
    <font>
      <b/>
      <sz val="12"/>
      <name val="新細明體"/>
      <family val="1"/>
    </font>
    <font>
      <b/>
      <sz val="18"/>
      <name val="Times New Roman"/>
      <family val="1"/>
    </font>
    <font>
      <b/>
      <sz val="18"/>
      <name val="細明體"/>
      <family val="3"/>
    </font>
    <font>
      <b/>
      <sz val="18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176" fontId="4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177" fontId="0" fillId="0" borderId="10" xfId="0" applyNumberFormat="1" applyBorder="1" applyAlignment="1">
      <alignment/>
    </xf>
    <xf numFmtId="177" fontId="9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177" fontId="4" fillId="0" borderId="10" xfId="0" applyNumberFormat="1" applyFont="1" applyBorder="1" applyAlignment="1">
      <alignment/>
    </xf>
    <xf numFmtId="178" fontId="7" fillId="0" borderId="10" xfId="0" applyNumberFormat="1" applyFont="1" applyBorder="1" applyAlignment="1">
      <alignment horizontal="center"/>
    </xf>
    <xf numFmtId="178" fontId="4" fillId="0" borderId="10" xfId="0" applyNumberFormat="1" applyFont="1" applyBorder="1" applyAlignment="1">
      <alignment/>
    </xf>
    <xf numFmtId="178" fontId="4" fillId="0" borderId="10" xfId="0" applyNumberFormat="1" applyFont="1" applyFill="1" applyBorder="1" applyAlignment="1">
      <alignment/>
    </xf>
    <xf numFmtId="177" fontId="0" fillId="0" borderId="10" xfId="0" applyNumberFormat="1" applyBorder="1" applyAlignment="1">
      <alignment horizontal="center"/>
    </xf>
    <xf numFmtId="49" fontId="5" fillId="0" borderId="10" xfId="0" applyNumberFormat="1" applyFont="1" applyBorder="1" applyAlignment="1">
      <alignment vertical="top" wrapText="1"/>
    </xf>
    <xf numFmtId="38" fontId="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177" fontId="4" fillId="0" borderId="10" xfId="33" applyNumberFormat="1" applyFont="1" applyBorder="1" applyAlignment="1">
      <alignment horizontal="left"/>
      <protection/>
    </xf>
    <xf numFmtId="177" fontId="4" fillId="0" borderId="10" xfId="33" applyNumberFormat="1" applyFont="1" applyFill="1" applyBorder="1" applyAlignment="1">
      <alignment horizontal="left"/>
      <protection/>
    </xf>
    <xf numFmtId="0" fontId="12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0" fillId="0" borderId="11" xfId="0" applyFont="1" applyBorder="1" applyAlignment="1">
      <alignment horizontal="left"/>
    </xf>
    <xf numFmtId="176" fontId="5" fillId="0" borderId="13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 vertical="top" wrapText="1"/>
    </xf>
    <xf numFmtId="0" fontId="0" fillId="0" borderId="10" xfId="0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21"/>
  <sheetViews>
    <sheetView tabSelected="1" zoomScalePageLayoutView="0" workbookViewId="0" topLeftCell="A61">
      <pane xSplit="1" topLeftCell="B1" activePane="topRight" state="frozen"/>
      <selection pane="topLeft" activeCell="A1" sqref="A1"/>
      <selection pane="topRight" activeCell="I38" sqref="I38"/>
    </sheetView>
  </sheetViews>
  <sheetFormatPr defaultColWidth="9.00390625" defaultRowHeight="16.5"/>
  <cols>
    <col min="1" max="1" width="38.625" style="0" customWidth="1"/>
    <col min="2" max="2" width="15.625" style="0" bestFit="1" customWidth="1"/>
    <col min="3" max="3" width="6.375" style="0" bestFit="1" customWidth="1"/>
    <col min="4" max="4" width="15.125" style="0" bestFit="1" customWidth="1"/>
    <col min="5" max="5" width="5.25390625" style="0" bestFit="1" customWidth="1"/>
    <col min="6" max="6" width="15.125" style="0" bestFit="1" customWidth="1"/>
    <col min="7" max="7" width="6.375" style="0" bestFit="1" customWidth="1"/>
    <col min="8" max="8" width="15.625" style="0" bestFit="1" customWidth="1"/>
    <col min="9" max="9" width="6.375" style="0" bestFit="1" customWidth="1"/>
    <col min="10" max="10" width="17.25390625" style="0" bestFit="1" customWidth="1"/>
    <col min="11" max="11" width="6.375" style="0" customWidth="1"/>
    <col min="12" max="12" width="22.75390625" style="0" bestFit="1" customWidth="1"/>
    <col min="13" max="13" width="6.375" style="0" customWidth="1"/>
    <col min="14" max="14" width="22.75390625" style="0" bestFit="1" customWidth="1"/>
    <col min="15" max="15" width="6.375" style="0" customWidth="1"/>
    <col min="16" max="16" width="18.375" style="6" bestFit="1" customWidth="1"/>
    <col min="17" max="17" width="6.125" style="6" customWidth="1"/>
  </cols>
  <sheetData>
    <row r="1" ht="0.75" customHeight="1"/>
    <row r="2" ht="0.75" customHeight="1"/>
    <row r="3" spans="1:17" ht="24.75" customHeight="1">
      <c r="A3" s="37" t="s">
        <v>106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18.75" customHeight="1">
      <c r="A4" s="28" t="s">
        <v>22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</row>
    <row r="5" spans="1:17" ht="16.5" customHeight="1">
      <c r="A5" s="10" t="s">
        <v>26</v>
      </c>
      <c r="B5" s="10" t="s">
        <v>49</v>
      </c>
      <c r="C5" s="10" t="s">
        <v>14</v>
      </c>
      <c r="D5" s="10" t="s">
        <v>48</v>
      </c>
      <c r="E5" s="10" t="s">
        <v>14</v>
      </c>
      <c r="F5" s="10" t="s">
        <v>43</v>
      </c>
      <c r="G5" s="10" t="s">
        <v>14</v>
      </c>
      <c r="H5" s="10" t="s">
        <v>44</v>
      </c>
      <c r="I5" s="10" t="s">
        <v>14</v>
      </c>
      <c r="J5" s="10" t="s">
        <v>45</v>
      </c>
      <c r="K5" s="10" t="s">
        <v>14</v>
      </c>
      <c r="L5" s="40" t="s">
        <v>107</v>
      </c>
      <c r="M5" s="3" t="s">
        <v>14</v>
      </c>
      <c r="N5" s="40" t="s">
        <v>108</v>
      </c>
      <c r="O5" s="3" t="s">
        <v>14</v>
      </c>
      <c r="P5" s="3" t="s">
        <v>46</v>
      </c>
      <c r="Q5" s="3" t="s">
        <v>14</v>
      </c>
    </row>
    <row r="6" spans="1:17" ht="17.25" customHeight="1">
      <c r="A6" s="1" t="s">
        <v>17</v>
      </c>
      <c r="B6" s="2">
        <f>SUM(B7:B19)</f>
        <v>26273000</v>
      </c>
      <c r="C6" s="2">
        <f aca="true" t="shared" si="0" ref="C6:Q6">SUM(C7:C19)</f>
        <v>40</v>
      </c>
      <c r="D6" s="2">
        <f t="shared" si="0"/>
        <v>4526216</v>
      </c>
      <c r="E6" s="2">
        <f t="shared" si="0"/>
        <v>3</v>
      </c>
      <c r="F6" s="2">
        <f t="shared" si="0"/>
        <v>2096176</v>
      </c>
      <c r="G6" s="2">
        <f t="shared" si="0"/>
        <v>7</v>
      </c>
      <c r="H6" s="2">
        <f t="shared" si="0"/>
        <v>0</v>
      </c>
      <c r="I6" s="2">
        <f t="shared" si="0"/>
        <v>0</v>
      </c>
      <c r="J6" s="2">
        <f t="shared" si="0"/>
        <v>0</v>
      </c>
      <c r="K6" s="2">
        <f t="shared" si="0"/>
        <v>0</v>
      </c>
      <c r="L6" s="2">
        <f t="shared" si="0"/>
        <v>3644886</v>
      </c>
      <c r="M6" s="2">
        <f t="shared" si="0"/>
        <v>18</v>
      </c>
      <c r="N6" s="2">
        <f t="shared" si="0"/>
        <v>620000</v>
      </c>
      <c r="O6" s="2">
        <f t="shared" si="0"/>
        <v>2</v>
      </c>
      <c r="P6" s="2">
        <f t="shared" si="0"/>
        <v>1778300</v>
      </c>
      <c r="Q6" s="2">
        <f t="shared" si="0"/>
        <v>6</v>
      </c>
    </row>
    <row r="7" spans="1:17" s="6" customFormat="1" ht="15.75" customHeight="1">
      <c r="A7" s="5" t="s">
        <v>40</v>
      </c>
      <c r="B7" s="12">
        <v>0</v>
      </c>
      <c r="C7" s="12">
        <v>0</v>
      </c>
      <c r="D7" s="12">
        <v>0</v>
      </c>
      <c r="E7" s="12">
        <v>0</v>
      </c>
      <c r="F7" s="12">
        <v>200000</v>
      </c>
      <c r="G7" s="12">
        <v>1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120000</v>
      </c>
      <c r="O7" s="12">
        <v>1</v>
      </c>
      <c r="P7" s="12">
        <v>0</v>
      </c>
      <c r="Q7" s="12">
        <v>0</v>
      </c>
    </row>
    <row r="8" spans="1:17" s="6" customFormat="1" ht="15.75" customHeight="1">
      <c r="A8" s="5" t="s">
        <v>72</v>
      </c>
      <c r="B8" s="12">
        <v>2665000</v>
      </c>
      <c r="C8" s="12">
        <v>5</v>
      </c>
      <c r="D8" s="12">
        <v>0</v>
      </c>
      <c r="E8" s="12">
        <v>0</v>
      </c>
      <c r="F8" s="12">
        <v>200000</v>
      </c>
      <c r="G8" s="12">
        <v>1</v>
      </c>
      <c r="H8" s="12">
        <v>0</v>
      </c>
      <c r="I8" s="12">
        <v>0</v>
      </c>
      <c r="J8" s="12">
        <v>0</v>
      </c>
      <c r="K8" s="12">
        <v>0</v>
      </c>
      <c r="L8" s="12">
        <v>699501</v>
      </c>
      <c r="M8" s="12">
        <v>1</v>
      </c>
      <c r="N8" s="12"/>
      <c r="O8" s="12"/>
      <c r="P8" s="12">
        <v>0</v>
      </c>
      <c r="Q8" s="12">
        <v>0</v>
      </c>
    </row>
    <row r="9" spans="1:17" s="6" customFormat="1" ht="14.25" customHeight="1">
      <c r="A9" s="5" t="s">
        <v>73</v>
      </c>
      <c r="B9" s="12">
        <v>2551000</v>
      </c>
      <c r="C9" s="12">
        <v>4</v>
      </c>
      <c r="D9" s="12">
        <v>0</v>
      </c>
      <c r="E9" s="12">
        <v>0</v>
      </c>
      <c r="F9" s="12">
        <v>500000</v>
      </c>
      <c r="G9" s="12">
        <v>1</v>
      </c>
      <c r="H9" s="12">
        <v>0</v>
      </c>
      <c r="I9" s="12">
        <v>0</v>
      </c>
      <c r="J9" s="12">
        <v>0</v>
      </c>
      <c r="K9" s="12">
        <v>0</v>
      </c>
      <c r="L9" s="12">
        <v>1233385</v>
      </c>
      <c r="M9" s="12">
        <v>11</v>
      </c>
      <c r="N9" s="12"/>
      <c r="O9" s="12"/>
      <c r="P9" s="12">
        <v>225000</v>
      </c>
      <c r="Q9" s="12">
        <v>2</v>
      </c>
    </row>
    <row r="10" spans="1:17" s="6" customFormat="1" ht="14.25" customHeight="1">
      <c r="A10" s="5" t="s">
        <v>74</v>
      </c>
      <c r="B10" s="12">
        <v>3722000</v>
      </c>
      <c r="C10" s="12">
        <v>4</v>
      </c>
      <c r="D10" s="12">
        <v>0</v>
      </c>
      <c r="E10" s="12">
        <v>0</v>
      </c>
      <c r="F10" s="12">
        <v>1800</v>
      </c>
      <c r="G10" s="12">
        <v>1</v>
      </c>
      <c r="H10" s="12">
        <v>0</v>
      </c>
      <c r="I10" s="12">
        <v>0</v>
      </c>
      <c r="J10" s="12">
        <v>0</v>
      </c>
      <c r="K10" s="12">
        <v>0</v>
      </c>
      <c r="L10" s="12">
        <v>45100</v>
      </c>
      <c r="M10" s="12">
        <v>2</v>
      </c>
      <c r="N10" s="12"/>
      <c r="O10" s="12"/>
      <c r="P10" s="12">
        <v>0</v>
      </c>
      <c r="Q10" s="12">
        <v>0</v>
      </c>
    </row>
    <row r="11" spans="1:17" s="6" customFormat="1" ht="14.25" customHeight="1">
      <c r="A11" s="5" t="s">
        <v>15</v>
      </c>
      <c r="B11" s="12">
        <v>1070000</v>
      </c>
      <c r="C11" s="12">
        <v>2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950000</v>
      </c>
      <c r="M11" s="12">
        <v>2</v>
      </c>
      <c r="N11" s="12"/>
      <c r="O11" s="12"/>
      <c r="P11" s="12">
        <v>0</v>
      </c>
      <c r="Q11" s="12">
        <v>0</v>
      </c>
    </row>
    <row r="12" spans="1:17" s="6" customFormat="1" ht="14.25" customHeight="1">
      <c r="A12" s="5" t="s">
        <v>2</v>
      </c>
      <c r="B12" s="12">
        <v>1146000</v>
      </c>
      <c r="C12" s="12">
        <v>2</v>
      </c>
      <c r="D12" s="12">
        <v>0</v>
      </c>
      <c r="E12" s="12">
        <v>0</v>
      </c>
      <c r="F12" s="12">
        <v>318876</v>
      </c>
      <c r="G12" s="12">
        <v>1</v>
      </c>
      <c r="H12" s="12">
        <v>0</v>
      </c>
      <c r="I12" s="12">
        <v>0</v>
      </c>
      <c r="J12" s="12">
        <v>0</v>
      </c>
      <c r="K12" s="12">
        <v>0</v>
      </c>
      <c r="L12" s="12">
        <v>716900</v>
      </c>
      <c r="M12" s="12">
        <v>2</v>
      </c>
      <c r="N12" s="12">
        <v>500000</v>
      </c>
      <c r="O12" s="12">
        <v>1</v>
      </c>
      <c r="P12" s="12">
        <v>1523300</v>
      </c>
      <c r="Q12" s="12">
        <v>3</v>
      </c>
    </row>
    <row r="13" spans="1:17" s="6" customFormat="1" ht="15" customHeight="1">
      <c r="A13" s="5" t="s">
        <v>51</v>
      </c>
      <c r="B13" s="12">
        <v>4216000</v>
      </c>
      <c r="C13" s="12">
        <v>8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/>
      <c r="O13" s="12"/>
      <c r="P13" s="12">
        <v>30000</v>
      </c>
      <c r="Q13" s="12">
        <v>1</v>
      </c>
    </row>
    <row r="14" spans="1:17" s="6" customFormat="1" ht="14.25" customHeight="1">
      <c r="A14" s="5" t="s">
        <v>52</v>
      </c>
      <c r="B14" s="12">
        <v>3592000</v>
      </c>
      <c r="C14" s="12">
        <v>6</v>
      </c>
      <c r="D14" s="12">
        <v>2776216</v>
      </c>
      <c r="E14" s="12">
        <v>2</v>
      </c>
      <c r="F14" s="12">
        <v>175500</v>
      </c>
      <c r="G14" s="12">
        <v>1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/>
      <c r="O14" s="12"/>
      <c r="P14" s="12">
        <v>0</v>
      </c>
      <c r="Q14" s="12">
        <v>0</v>
      </c>
    </row>
    <row r="15" spans="1:17" s="6" customFormat="1" ht="15" customHeight="1">
      <c r="A15" s="5" t="s">
        <v>75</v>
      </c>
      <c r="B15" s="12">
        <v>7311000</v>
      </c>
      <c r="C15" s="12">
        <v>9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/>
      <c r="O15" s="12"/>
      <c r="P15" s="12">
        <v>0</v>
      </c>
      <c r="Q15" s="12">
        <v>0</v>
      </c>
    </row>
    <row r="16" spans="1:17" s="6" customFormat="1" ht="15" customHeight="1">
      <c r="A16" s="5" t="s">
        <v>53</v>
      </c>
      <c r="B16" s="12">
        <v>0</v>
      </c>
      <c r="C16" s="12">
        <v>0</v>
      </c>
      <c r="D16" s="12">
        <v>1750000</v>
      </c>
      <c r="E16" s="12">
        <v>1</v>
      </c>
      <c r="F16" s="12">
        <v>700000</v>
      </c>
      <c r="G16" s="12">
        <v>1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/>
      <c r="O16" s="12"/>
      <c r="P16" s="12">
        <v>0</v>
      </c>
      <c r="Q16" s="12">
        <v>0</v>
      </c>
    </row>
    <row r="17" spans="1:17" s="6" customFormat="1" ht="15" customHeight="1">
      <c r="A17" s="5" t="s">
        <v>54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/>
      <c r="O17" s="12"/>
      <c r="P17" s="12">
        <v>0</v>
      </c>
      <c r="Q17" s="12">
        <v>0</v>
      </c>
    </row>
    <row r="18" spans="1:17" s="6" customFormat="1" ht="15" customHeight="1">
      <c r="A18" s="5" t="s">
        <v>77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/>
      <c r="O18" s="12"/>
      <c r="P18" s="12">
        <v>0</v>
      </c>
      <c r="Q18" s="12">
        <v>0</v>
      </c>
    </row>
    <row r="19" spans="1:17" s="6" customFormat="1" ht="14.25" customHeight="1">
      <c r="A19" s="5" t="s">
        <v>76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/>
      <c r="O19" s="12"/>
      <c r="P19" s="12">
        <v>0</v>
      </c>
      <c r="Q19" s="12">
        <v>0</v>
      </c>
    </row>
    <row r="20" spans="1:17" ht="16.5" customHeight="1">
      <c r="A20" s="1" t="s">
        <v>6</v>
      </c>
      <c r="B20" s="23">
        <f>SUM(B21:B28)</f>
        <v>7144000</v>
      </c>
      <c r="C20" s="23">
        <f aca="true" t="shared" si="1" ref="C20:Q20">SUM(C21:C28)</f>
        <v>13</v>
      </c>
      <c r="D20" s="23">
        <f t="shared" si="1"/>
        <v>0</v>
      </c>
      <c r="E20" s="23">
        <f t="shared" si="1"/>
        <v>0</v>
      </c>
      <c r="F20" s="23">
        <f t="shared" si="1"/>
        <v>1242854</v>
      </c>
      <c r="G20" s="23">
        <f t="shared" si="1"/>
        <v>4</v>
      </c>
      <c r="H20" s="23">
        <f t="shared" si="1"/>
        <v>0</v>
      </c>
      <c r="I20" s="23">
        <f t="shared" si="1"/>
        <v>0</v>
      </c>
      <c r="J20" s="23">
        <f t="shared" si="1"/>
        <v>0</v>
      </c>
      <c r="K20" s="23">
        <f t="shared" si="1"/>
        <v>0</v>
      </c>
      <c r="L20" s="23">
        <f t="shared" si="1"/>
        <v>1735000</v>
      </c>
      <c r="M20" s="23">
        <f t="shared" si="1"/>
        <v>3</v>
      </c>
      <c r="N20" s="23">
        <f t="shared" si="1"/>
        <v>1011798</v>
      </c>
      <c r="O20" s="23">
        <f t="shared" si="1"/>
        <v>6</v>
      </c>
      <c r="P20" s="23">
        <f t="shared" si="1"/>
        <v>240000</v>
      </c>
      <c r="Q20" s="23">
        <f t="shared" si="1"/>
        <v>3</v>
      </c>
    </row>
    <row r="21" spans="1:17" ht="16.5" customHeight="1">
      <c r="A21" s="5" t="s">
        <v>78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/>
      <c r="O21" s="12"/>
      <c r="P21" s="12">
        <v>0</v>
      </c>
      <c r="Q21" s="12">
        <v>0</v>
      </c>
    </row>
    <row r="22" spans="1:17" s="6" customFormat="1" ht="15.75" customHeight="1">
      <c r="A22" s="5" t="s">
        <v>9</v>
      </c>
      <c r="B22" s="12">
        <v>1373000</v>
      </c>
      <c r="C22" s="12">
        <v>3</v>
      </c>
      <c r="D22" s="12">
        <v>0</v>
      </c>
      <c r="E22" s="12">
        <v>0</v>
      </c>
      <c r="F22" s="12">
        <v>780148</v>
      </c>
      <c r="G22" s="12">
        <v>2</v>
      </c>
      <c r="H22" s="12">
        <v>0</v>
      </c>
      <c r="I22" s="12">
        <v>0</v>
      </c>
      <c r="J22" s="12">
        <v>0</v>
      </c>
      <c r="K22" s="12">
        <v>0</v>
      </c>
      <c r="L22" s="12">
        <v>950000</v>
      </c>
      <c r="M22" s="12">
        <v>1</v>
      </c>
      <c r="N22" s="12">
        <v>961798</v>
      </c>
      <c r="O22" s="12">
        <v>5</v>
      </c>
      <c r="P22" s="12">
        <v>0</v>
      </c>
      <c r="Q22" s="12">
        <v>0</v>
      </c>
    </row>
    <row r="23" spans="1:17" s="6" customFormat="1" ht="15" customHeight="1">
      <c r="A23" s="5" t="s">
        <v>79</v>
      </c>
      <c r="B23" s="12">
        <v>868000</v>
      </c>
      <c r="C23" s="12">
        <v>2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/>
      <c r="O23" s="12"/>
      <c r="P23" s="12">
        <v>0</v>
      </c>
      <c r="Q23" s="12">
        <v>0</v>
      </c>
    </row>
    <row r="24" spans="1:17" s="6" customFormat="1" ht="15.75" customHeight="1">
      <c r="A24" s="5" t="s">
        <v>16</v>
      </c>
      <c r="B24" s="12">
        <v>1595000</v>
      </c>
      <c r="C24" s="12">
        <v>2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/>
      <c r="O24" s="12"/>
      <c r="P24" s="12">
        <v>0</v>
      </c>
      <c r="Q24" s="12">
        <v>0</v>
      </c>
    </row>
    <row r="25" spans="1:17" s="6" customFormat="1" ht="15" customHeight="1">
      <c r="A25" s="5" t="s">
        <v>7</v>
      </c>
      <c r="B25" s="12">
        <v>3308000</v>
      </c>
      <c r="C25" s="12">
        <v>6</v>
      </c>
      <c r="D25" s="12">
        <v>0</v>
      </c>
      <c r="E25" s="12">
        <v>0</v>
      </c>
      <c r="F25" s="12">
        <v>462706</v>
      </c>
      <c r="G25" s="12">
        <v>2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/>
      <c r="O25" s="12"/>
      <c r="P25" s="12">
        <v>0</v>
      </c>
      <c r="Q25" s="12">
        <v>0</v>
      </c>
    </row>
    <row r="26" spans="1:17" s="6" customFormat="1" ht="15" customHeight="1">
      <c r="A26" s="5" t="s">
        <v>55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/>
      <c r="O26" s="12"/>
      <c r="P26" s="12">
        <v>100000</v>
      </c>
      <c r="Q26" s="12">
        <v>1</v>
      </c>
    </row>
    <row r="27" spans="1:17" s="6" customFormat="1" ht="15" customHeight="1">
      <c r="A27" s="5" t="s">
        <v>80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/>
      <c r="O27" s="12"/>
      <c r="P27" s="12">
        <v>0</v>
      </c>
      <c r="Q27" s="12">
        <v>0</v>
      </c>
    </row>
    <row r="28" spans="1:17" s="6" customFormat="1" ht="15" customHeight="1">
      <c r="A28" s="5" t="s">
        <v>56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785000</v>
      </c>
      <c r="M28" s="12">
        <v>2</v>
      </c>
      <c r="N28" s="12">
        <v>50000</v>
      </c>
      <c r="O28" s="12">
        <v>1</v>
      </c>
      <c r="P28" s="12">
        <v>140000</v>
      </c>
      <c r="Q28" s="12">
        <v>2</v>
      </c>
    </row>
    <row r="29" spans="1:17" s="7" customFormat="1" ht="18" customHeight="1">
      <c r="A29" s="1" t="s">
        <v>10</v>
      </c>
      <c r="B29" s="11">
        <f>SUM(B30:B40)</f>
        <v>13672000</v>
      </c>
      <c r="C29" s="11">
        <f aca="true" t="shared" si="2" ref="C29:Q29">SUM(C30:C40)</f>
        <v>28</v>
      </c>
      <c r="D29" s="11">
        <f t="shared" si="2"/>
        <v>0</v>
      </c>
      <c r="E29" s="11">
        <f t="shared" si="2"/>
        <v>0</v>
      </c>
      <c r="F29" s="11">
        <f t="shared" si="2"/>
        <v>2675415</v>
      </c>
      <c r="G29" s="11">
        <f t="shared" si="2"/>
        <v>12</v>
      </c>
      <c r="H29" s="11">
        <f t="shared" si="2"/>
        <v>3571460</v>
      </c>
      <c r="I29" s="11">
        <f t="shared" si="2"/>
        <v>4</v>
      </c>
      <c r="J29" s="11">
        <f t="shared" si="2"/>
        <v>0</v>
      </c>
      <c r="K29" s="11">
        <f t="shared" si="2"/>
        <v>0</v>
      </c>
      <c r="L29" s="11">
        <f t="shared" si="2"/>
        <v>0</v>
      </c>
      <c r="M29" s="11">
        <f t="shared" si="2"/>
        <v>0</v>
      </c>
      <c r="N29" s="11">
        <f t="shared" si="2"/>
        <v>912750</v>
      </c>
      <c r="O29" s="11">
        <f t="shared" si="2"/>
        <v>6</v>
      </c>
      <c r="P29" s="11">
        <f t="shared" si="2"/>
        <v>54400</v>
      </c>
      <c r="Q29" s="11">
        <f t="shared" si="2"/>
        <v>1</v>
      </c>
    </row>
    <row r="30" spans="1:17" s="6" customFormat="1" ht="13.5" customHeight="1">
      <c r="A30" s="5" t="s">
        <v>38</v>
      </c>
      <c r="B30" s="12">
        <v>0</v>
      </c>
      <c r="C30" s="12">
        <v>0</v>
      </c>
      <c r="D30" s="12">
        <v>0</v>
      </c>
      <c r="E30" s="12">
        <v>0</v>
      </c>
      <c r="F30" s="12">
        <v>2071990</v>
      </c>
      <c r="G30" s="12">
        <v>3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/>
      <c r="O30" s="12"/>
      <c r="P30" s="12">
        <v>54400</v>
      </c>
      <c r="Q30" s="12">
        <v>1</v>
      </c>
    </row>
    <row r="31" spans="1:17" s="6" customFormat="1" ht="13.5" customHeight="1">
      <c r="A31" s="5" t="s">
        <v>81</v>
      </c>
      <c r="B31" s="12">
        <v>1665000</v>
      </c>
      <c r="C31" s="12">
        <v>3</v>
      </c>
      <c r="D31" s="12">
        <v>0</v>
      </c>
      <c r="E31" s="12">
        <v>0</v>
      </c>
      <c r="F31" s="12">
        <v>104227</v>
      </c>
      <c r="G31" s="12">
        <v>1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43600</v>
      </c>
      <c r="O31" s="12">
        <v>1</v>
      </c>
      <c r="P31" s="12">
        <v>0</v>
      </c>
      <c r="Q31" s="12">
        <v>0</v>
      </c>
    </row>
    <row r="32" spans="1:17" s="6" customFormat="1" ht="13.5" customHeight="1">
      <c r="A32" s="5" t="s">
        <v>12</v>
      </c>
      <c r="B32" s="12">
        <v>1321000</v>
      </c>
      <c r="C32" s="12">
        <v>2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/>
      <c r="O32" s="12"/>
      <c r="P32" s="12">
        <v>0</v>
      </c>
      <c r="Q32" s="12">
        <v>0</v>
      </c>
    </row>
    <row r="33" spans="1:17" s="6" customFormat="1" ht="14.25">
      <c r="A33" s="5" t="s">
        <v>33</v>
      </c>
      <c r="B33" s="12">
        <v>1875000</v>
      </c>
      <c r="C33" s="12">
        <v>4</v>
      </c>
      <c r="D33" s="12">
        <v>0</v>
      </c>
      <c r="E33" s="12">
        <v>0</v>
      </c>
      <c r="F33" s="12">
        <v>487198</v>
      </c>
      <c r="G33" s="12">
        <v>7</v>
      </c>
      <c r="H33" s="12">
        <v>595000</v>
      </c>
      <c r="I33" s="12">
        <v>1</v>
      </c>
      <c r="J33" s="12">
        <v>0</v>
      </c>
      <c r="K33" s="12">
        <v>0</v>
      </c>
      <c r="L33" s="12">
        <v>0</v>
      </c>
      <c r="M33" s="12">
        <v>0</v>
      </c>
      <c r="N33" s="12">
        <v>34500</v>
      </c>
      <c r="O33" s="12">
        <v>1</v>
      </c>
      <c r="P33" s="12">
        <v>0</v>
      </c>
      <c r="Q33" s="12">
        <v>0</v>
      </c>
    </row>
    <row r="34" spans="1:17" s="6" customFormat="1" ht="16.5" customHeight="1">
      <c r="A34" s="22" t="s">
        <v>57</v>
      </c>
      <c r="B34" s="12">
        <v>3334000</v>
      </c>
      <c r="C34" s="12">
        <v>7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434650</v>
      </c>
      <c r="O34" s="12">
        <v>2</v>
      </c>
      <c r="P34" s="12">
        <v>0</v>
      </c>
      <c r="Q34" s="12">
        <v>0</v>
      </c>
    </row>
    <row r="35" spans="1:17" s="6" customFormat="1" ht="13.5" customHeight="1">
      <c r="A35" s="5" t="s">
        <v>37</v>
      </c>
      <c r="B35" s="12">
        <v>1146000</v>
      </c>
      <c r="C35" s="12">
        <v>3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/>
      <c r="O35" s="12"/>
      <c r="P35" s="12">
        <v>0</v>
      </c>
      <c r="Q35" s="12">
        <v>0</v>
      </c>
    </row>
    <row r="36" spans="1:17" s="6" customFormat="1" ht="13.5" customHeight="1">
      <c r="A36" s="5" t="s">
        <v>58</v>
      </c>
      <c r="B36" s="12">
        <v>2209000</v>
      </c>
      <c r="C36" s="12">
        <v>4</v>
      </c>
      <c r="D36" s="12">
        <v>0</v>
      </c>
      <c r="E36" s="12">
        <v>0</v>
      </c>
      <c r="F36" s="12">
        <v>12000</v>
      </c>
      <c r="G36" s="12">
        <v>1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/>
      <c r="O36" s="12"/>
      <c r="P36" s="12">
        <v>0</v>
      </c>
      <c r="Q36" s="12">
        <v>0</v>
      </c>
    </row>
    <row r="37" spans="1:17" s="6" customFormat="1" ht="13.5" customHeight="1">
      <c r="A37" s="5" t="s">
        <v>82</v>
      </c>
      <c r="B37" s="12">
        <v>2122000</v>
      </c>
      <c r="C37" s="12">
        <v>5</v>
      </c>
      <c r="D37" s="12">
        <v>0</v>
      </c>
      <c r="E37" s="12">
        <v>0</v>
      </c>
      <c r="F37" s="12">
        <v>0</v>
      </c>
      <c r="G37" s="12">
        <v>0</v>
      </c>
      <c r="H37" s="12">
        <v>2976460</v>
      </c>
      <c r="I37" s="12">
        <v>3</v>
      </c>
      <c r="J37" s="12">
        <v>0</v>
      </c>
      <c r="K37" s="12">
        <v>0</v>
      </c>
      <c r="L37" s="12">
        <v>0</v>
      </c>
      <c r="M37" s="12">
        <v>0</v>
      </c>
      <c r="N37" s="12">
        <v>100000</v>
      </c>
      <c r="O37" s="12">
        <v>1</v>
      </c>
      <c r="P37" s="12">
        <v>0</v>
      </c>
      <c r="Q37" s="12">
        <v>0</v>
      </c>
    </row>
    <row r="38" spans="1:17" s="6" customFormat="1" ht="13.5" customHeight="1">
      <c r="A38" s="5" t="s">
        <v>99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/>
      <c r="O38" s="12"/>
      <c r="P38" s="12">
        <v>0</v>
      </c>
      <c r="Q38" s="12">
        <v>0</v>
      </c>
    </row>
    <row r="39" spans="1:17" s="6" customFormat="1" ht="13.5" customHeight="1">
      <c r="A39" s="5" t="s">
        <v>100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300000</v>
      </c>
      <c r="O39" s="12">
        <v>1</v>
      </c>
      <c r="P39" s="12">
        <v>0</v>
      </c>
      <c r="Q39" s="12">
        <v>0</v>
      </c>
    </row>
    <row r="40" spans="1:17" s="6" customFormat="1" ht="13.5" customHeight="1">
      <c r="A40" s="5" t="s">
        <v>83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/>
      <c r="O40" s="12"/>
      <c r="P40" s="12">
        <v>0</v>
      </c>
      <c r="Q40" s="12">
        <v>0</v>
      </c>
    </row>
    <row r="41" spans="1:17" s="7" customFormat="1" ht="15.75" customHeight="1">
      <c r="A41" s="1" t="s">
        <v>0</v>
      </c>
      <c r="B41" s="11">
        <f>SUM(B42:B51)</f>
        <v>53816436</v>
      </c>
      <c r="C41" s="11">
        <f aca="true" t="shared" si="3" ref="C41:Q41">SUM(C42:C51)</f>
        <v>60</v>
      </c>
      <c r="D41" s="11">
        <f t="shared" si="3"/>
        <v>0</v>
      </c>
      <c r="E41" s="11">
        <f t="shared" si="3"/>
        <v>0</v>
      </c>
      <c r="F41" s="11">
        <f t="shared" si="3"/>
        <v>4169886</v>
      </c>
      <c r="G41" s="11">
        <f t="shared" si="3"/>
        <v>13</v>
      </c>
      <c r="H41" s="11">
        <f t="shared" si="3"/>
        <v>6624000</v>
      </c>
      <c r="I41" s="11">
        <f t="shared" si="3"/>
        <v>9</v>
      </c>
      <c r="J41" s="11">
        <f t="shared" si="3"/>
        <v>1400000</v>
      </c>
      <c r="K41" s="11">
        <f t="shared" si="3"/>
        <v>2</v>
      </c>
      <c r="L41" s="11">
        <f t="shared" si="3"/>
        <v>7224961</v>
      </c>
      <c r="M41" s="11">
        <f t="shared" si="3"/>
        <v>22</v>
      </c>
      <c r="N41" s="11">
        <f t="shared" si="3"/>
        <v>3848250</v>
      </c>
      <c r="O41" s="11">
        <f t="shared" si="3"/>
        <v>24</v>
      </c>
      <c r="P41" s="11">
        <f t="shared" si="3"/>
        <v>1100000</v>
      </c>
      <c r="Q41" s="11">
        <f t="shared" si="3"/>
        <v>9</v>
      </c>
    </row>
    <row r="42" spans="1:17" s="6" customFormat="1" ht="15" customHeight="1">
      <c r="A42" s="5" t="s">
        <v>84</v>
      </c>
      <c r="B42" s="12">
        <v>9790436</v>
      </c>
      <c r="C42" s="12">
        <v>11</v>
      </c>
      <c r="D42" s="12">
        <v>0</v>
      </c>
      <c r="E42" s="12">
        <v>0</v>
      </c>
      <c r="F42" s="12">
        <v>1000000</v>
      </c>
      <c r="G42" s="12">
        <v>1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656000</v>
      </c>
      <c r="O42" s="12">
        <v>2</v>
      </c>
      <c r="P42" s="12">
        <v>0</v>
      </c>
      <c r="Q42" s="12">
        <v>0</v>
      </c>
    </row>
    <row r="43" spans="1:17" s="6" customFormat="1" ht="12.75" customHeight="1">
      <c r="A43" s="5" t="s">
        <v>3</v>
      </c>
      <c r="B43" s="12">
        <v>23449000</v>
      </c>
      <c r="C43" s="12">
        <v>14</v>
      </c>
      <c r="D43" s="12">
        <v>0</v>
      </c>
      <c r="E43" s="12">
        <v>0</v>
      </c>
      <c r="F43" s="12">
        <v>1015600</v>
      </c>
      <c r="G43" s="12">
        <v>6</v>
      </c>
      <c r="H43" s="12">
        <v>856000</v>
      </c>
      <c r="I43" s="12">
        <v>1</v>
      </c>
      <c r="J43" s="12">
        <v>0</v>
      </c>
      <c r="K43" s="12">
        <v>0</v>
      </c>
      <c r="L43" s="12">
        <v>0</v>
      </c>
      <c r="M43" s="12">
        <v>0</v>
      </c>
      <c r="N43" s="12">
        <v>461000</v>
      </c>
      <c r="O43" s="12">
        <v>2</v>
      </c>
      <c r="P43" s="12">
        <v>0</v>
      </c>
      <c r="Q43" s="12">
        <v>0</v>
      </c>
    </row>
    <row r="44" spans="1:17" s="6" customFormat="1" ht="14.25" customHeight="1">
      <c r="A44" s="5" t="s">
        <v>1</v>
      </c>
      <c r="B44" s="12">
        <v>4510000</v>
      </c>
      <c r="C44" s="12">
        <v>9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/>
      <c r="O44" s="12"/>
      <c r="P44" s="12">
        <v>0</v>
      </c>
      <c r="Q44" s="12">
        <v>0</v>
      </c>
    </row>
    <row r="45" spans="1:17" s="6" customFormat="1" ht="15.75" customHeight="1">
      <c r="A45" s="5" t="s">
        <v>4</v>
      </c>
      <c r="B45" s="12">
        <v>1527000</v>
      </c>
      <c r="C45" s="12">
        <v>2</v>
      </c>
      <c r="D45" s="12">
        <v>0</v>
      </c>
      <c r="E45" s="12">
        <v>0</v>
      </c>
      <c r="F45" s="12">
        <v>450000</v>
      </c>
      <c r="G45" s="12">
        <v>1</v>
      </c>
      <c r="H45" s="12">
        <v>3630000</v>
      </c>
      <c r="I45" s="12">
        <v>6</v>
      </c>
      <c r="J45" s="12">
        <v>1400000</v>
      </c>
      <c r="K45" s="12">
        <v>2</v>
      </c>
      <c r="L45" s="12">
        <v>196261</v>
      </c>
      <c r="M45" s="12">
        <v>1</v>
      </c>
      <c r="N45" s="12">
        <v>180000</v>
      </c>
      <c r="O45" s="12">
        <v>2</v>
      </c>
      <c r="P45" s="12">
        <v>0</v>
      </c>
      <c r="Q45" s="12">
        <v>0</v>
      </c>
    </row>
    <row r="46" spans="1:17" s="6" customFormat="1" ht="14.25" customHeight="1">
      <c r="A46" s="5" t="s">
        <v>5</v>
      </c>
      <c r="B46" s="12">
        <v>2929000</v>
      </c>
      <c r="C46" s="12">
        <v>4</v>
      </c>
      <c r="D46" s="12">
        <v>0</v>
      </c>
      <c r="E46" s="12">
        <v>0</v>
      </c>
      <c r="F46" s="12">
        <v>0</v>
      </c>
      <c r="G46" s="12">
        <v>0</v>
      </c>
      <c r="H46" s="12">
        <v>2138000</v>
      </c>
      <c r="I46" s="12">
        <v>2</v>
      </c>
      <c r="J46" s="12">
        <v>0</v>
      </c>
      <c r="K46" s="12">
        <v>0</v>
      </c>
      <c r="L46" s="12">
        <v>7028700</v>
      </c>
      <c r="M46" s="12">
        <v>21</v>
      </c>
      <c r="N46" s="12">
        <v>945000</v>
      </c>
      <c r="O46" s="12">
        <v>6</v>
      </c>
      <c r="P46" s="12">
        <v>900000</v>
      </c>
      <c r="Q46" s="12">
        <v>8</v>
      </c>
    </row>
    <row r="47" spans="1:17" s="6" customFormat="1" ht="15.75" customHeight="1">
      <c r="A47" s="5" t="s">
        <v>59</v>
      </c>
      <c r="B47" s="12">
        <v>6764000</v>
      </c>
      <c r="C47" s="12">
        <v>12</v>
      </c>
      <c r="D47" s="12">
        <v>0</v>
      </c>
      <c r="E47" s="12">
        <v>0</v>
      </c>
      <c r="F47" s="12">
        <v>1704286</v>
      </c>
      <c r="G47" s="12">
        <v>5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338840</v>
      </c>
      <c r="O47" s="12">
        <v>4</v>
      </c>
      <c r="P47" s="12">
        <v>200000</v>
      </c>
      <c r="Q47" s="12">
        <v>1</v>
      </c>
    </row>
    <row r="48" spans="1:17" s="6" customFormat="1" ht="15" customHeight="1">
      <c r="A48" s="5" t="s">
        <v>60</v>
      </c>
      <c r="B48" s="12">
        <v>3553000</v>
      </c>
      <c r="C48" s="12">
        <v>6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900000</v>
      </c>
      <c r="O48" s="12">
        <v>7</v>
      </c>
      <c r="P48" s="12">
        <v>0</v>
      </c>
      <c r="Q48" s="12">
        <v>0</v>
      </c>
    </row>
    <row r="49" spans="1:17" s="6" customFormat="1" ht="15" customHeight="1">
      <c r="A49" s="5" t="s">
        <v>102</v>
      </c>
      <c r="B49" s="12">
        <v>1294000</v>
      </c>
      <c r="C49" s="12">
        <v>2</v>
      </c>
      <c r="D49" s="12"/>
      <c r="E49" s="12"/>
      <c r="F49" s="12"/>
      <c r="G49" s="12"/>
      <c r="H49" s="12"/>
      <c r="I49" s="12"/>
      <c r="J49" s="12"/>
      <c r="K49" s="12"/>
      <c r="L49" s="12"/>
      <c r="M49" s="12">
        <v>0</v>
      </c>
      <c r="N49" s="12">
        <v>0</v>
      </c>
      <c r="O49" s="12">
        <v>0</v>
      </c>
      <c r="P49" s="12">
        <v>0</v>
      </c>
      <c r="Q49" s="12">
        <v>0</v>
      </c>
    </row>
    <row r="50" spans="1:17" s="6" customFormat="1" ht="15" customHeight="1">
      <c r="A50" s="5" t="s">
        <v>61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367410</v>
      </c>
      <c r="O50" s="12">
        <v>1</v>
      </c>
      <c r="P50" s="12">
        <v>0</v>
      </c>
      <c r="Q50" s="12">
        <v>0</v>
      </c>
    </row>
    <row r="51" spans="1:17" s="6" customFormat="1" ht="15" customHeight="1">
      <c r="A51" s="5" t="s">
        <v>98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</row>
    <row r="52" spans="1:17" s="7" customFormat="1" ht="16.5" customHeight="1">
      <c r="A52" s="1" t="s">
        <v>13</v>
      </c>
      <c r="B52" s="11">
        <f>SUM(B53:B63)</f>
        <v>10744000</v>
      </c>
      <c r="C52" s="11">
        <f aca="true" t="shared" si="4" ref="C52:Q52">SUM(C53:C63)</f>
        <v>11</v>
      </c>
      <c r="D52" s="11">
        <f t="shared" si="4"/>
        <v>0</v>
      </c>
      <c r="E52" s="11">
        <f t="shared" si="4"/>
        <v>0</v>
      </c>
      <c r="F52" s="11">
        <f t="shared" si="4"/>
        <v>3901500</v>
      </c>
      <c r="G52" s="11">
        <f t="shared" si="4"/>
        <v>2</v>
      </c>
      <c r="H52" s="11">
        <f t="shared" si="4"/>
        <v>58630936</v>
      </c>
      <c r="I52" s="11">
        <f t="shared" si="4"/>
        <v>73</v>
      </c>
      <c r="J52" s="11">
        <f t="shared" si="4"/>
        <v>20452500</v>
      </c>
      <c r="K52" s="11">
        <f t="shared" si="4"/>
        <v>26</v>
      </c>
      <c r="L52" s="11">
        <f t="shared" si="4"/>
        <v>1061840</v>
      </c>
      <c r="M52" s="11">
        <f t="shared" si="4"/>
        <v>5</v>
      </c>
      <c r="N52" s="11">
        <f t="shared" si="4"/>
        <v>13021520</v>
      </c>
      <c r="O52" s="11">
        <f t="shared" si="4"/>
        <v>47</v>
      </c>
      <c r="P52" s="11">
        <f t="shared" si="4"/>
        <v>1947000</v>
      </c>
      <c r="Q52" s="11">
        <f t="shared" si="4"/>
        <v>7</v>
      </c>
    </row>
    <row r="53" spans="1:17" s="6" customFormat="1" ht="14.25" customHeight="1">
      <c r="A53" s="5" t="s">
        <v>41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/>
      <c r="O53" s="12"/>
      <c r="P53" s="12">
        <v>0</v>
      </c>
      <c r="Q53" s="12">
        <v>0</v>
      </c>
    </row>
    <row r="54" spans="1:17" s="6" customFormat="1" ht="13.5" customHeight="1">
      <c r="A54" s="5" t="s">
        <v>27</v>
      </c>
      <c r="B54" s="12">
        <v>1330000</v>
      </c>
      <c r="C54" s="12">
        <v>1</v>
      </c>
      <c r="D54" s="12">
        <v>0</v>
      </c>
      <c r="E54" s="12">
        <v>0</v>
      </c>
      <c r="F54" s="12">
        <v>0</v>
      </c>
      <c r="G54" s="12">
        <v>0</v>
      </c>
      <c r="H54" s="12">
        <v>3197000</v>
      </c>
      <c r="I54" s="12">
        <v>7</v>
      </c>
      <c r="J54" s="12">
        <v>0</v>
      </c>
      <c r="K54" s="12">
        <v>0</v>
      </c>
      <c r="L54" s="12">
        <v>0</v>
      </c>
      <c r="M54" s="12">
        <v>0</v>
      </c>
      <c r="N54" s="12">
        <v>320000</v>
      </c>
      <c r="O54" s="12">
        <v>1</v>
      </c>
      <c r="P54" s="12">
        <v>0</v>
      </c>
      <c r="Q54" s="12">
        <v>0</v>
      </c>
    </row>
    <row r="55" spans="1:17" s="6" customFormat="1" ht="13.5" customHeight="1">
      <c r="A55" s="5" t="s">
        <v>28</v>
      </c>
      <c r="B55" s="12">
        <v>1400000</v>
      </c>
      <c r="C55" s="12">
        <v>1</v>
      </c>
      <c r="D55" s="12">
        <v>0</v>
      </c>
      <c r="E55" s="12">
        <v>0</v>
      </c>
      <c r="F55" s="12">
        <v>0</v>
      </c>
      <c r="G55" s="12">
        <v>0</v>
      </c>
      <c r="H55" s="12">
        <v>11355000</v>
      </c>
      <c r="I55" s="12">
        <v>15</v>
      </c>
      <c r="J55" s="12">
        <v>3548000</v>
      </c>
      <c r="K55" s="12">
        <v>3</v>
      </c>
      <c r="L55" s="12">
        <v>95000</v>
      </c>
      <c r="M55" s="12">
        <v>1</v>
      </c>
      <c r="N55" s="12">
        <v>1729489</v>
      </c>
      <c r="O55" s="12">
        <v>5</v>
      </c>
      <c r="P55" s="12">
        <v>1200000</v>
      </c>
      <c r="Q55" s="12">
        <v>4</v>
      </c>
    </row>
    <row r="56" spans="1:17" s="6" customFormat="1" ht="13.5" customHeight="1">
      <c r="A56" s="5" t="s">
        <v>62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9466936</v>
      </c>
      <c r="I56" s="12">
        <v>15</v>
      </c>
      <c r="J56" s="12">
        <v>5690000</v>
      </c>
      <c r="K56" s="12">
        <v>5</v>
      </c>
      <c r="L56" s="12">
        <v>966840</v>
      </c>
      <c r="M56" s="12">
        <v>4</v>
      </c>
      <c r="N56" s="12">
        <v>120000</v>
      </c>
      <c r="O56" s="12">
        <v>1</v>
      </c>
      <c r="P56" s="12">
        <v>712000</v>
      </c>
      <c r="Q56" s="12">
        <v>2</v>
      </c>
    </row>
    <row r="57" spans="1:17" s="6" customFormat="1" ht="13.5" customHeight="1">
      <c r="A57" s="5" t="s">
        <v>63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1380000</v>
      </c>
      <c r="I57" s="12">
        <v>2</v>
      </c>
      <c r="J57" s="12">
        <v>100000</v>
      </c>
      <c r="K57" s="12">
        <v>1</v>
      </c>
      <c r="L57" s="12">
        <v>0</v>
      </c>
      <c r="M57" s="12">
        <v>0</v>
      </c>
      <c r="N57" s="12">
        <v>1980000</v>
      </c>
      <c r="O57" s="12">
        <v>7</v>
      </c>
      <c r="P57" s="12">
        <v>0</v>
      </c>
      <c r="Q57" s="12">
        <v>0</v>
      </c>
    </row>
    <row r="58" spans="1:17" s="6" customFormat="1" ht="14.25" customHeight="1">
      <c r="A58" s="5" t="s">
        <v>18</v>
      </c>
      <c r="B58" s="12">
        <v>2196000</v>
      </c>
      <c r="C58" s="12">
        <v>2</v>
      </c>
      <c r="D58" s="12">
        <v>0</v>
      </c>
      <c r="E58" s="12">
        <v>0</v>
      </c>
      <c r="F58" s="12">
        <v>0</v>
      </c>
      <c r="G58" s="12">
        <v>0</v>
      </c>
      <c r="H58" s="12">
        <v>1530000</v>
      </c>
      <c r="I58" s="12">
        <v>2</v>
      </c>
      <c r="J58" s="12">
        <v>1295000</v>
      </c>
      <c r="K58" s="12">
        <v>2</v>
      </c>
      <c r="L58" s="12">
        <v>0</v>
      </c>
      <c r="M58" s="12">
        <v>0</v>
      </c>
      <c r="N58" s="12">
        <v>3222500</v>
      </c>
      <c r="O58" s="12">
        <v>11</v>
      </c>
      <c r="P58" s="12">
        <v>0</v>
      </c>
      <c r="Q58" s="12">
        <v>0</v>
      </c>
    </row>
    <row r="59" spans="1:17" s="6" customFormat="1" ht="14.25" customHeight="1">
      <c r="A59" s="5" t="s">
        <v>29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18877000</v>
      </c>
      <c r="I59" s="12">
        <v>23</v>
      </c>
      <c r="J59" s="12">
        <v>8519000</v>
      </c>
      <c r="K59" s="12">
        <v>11</v>
      </c>
      <c r="L59" s="12">
        <v>0</v>
      </c>
      <c r="M59" s="12">
        <v>0</v>
      </c>
      <c r="N59" s="12">
        <v>1020000</v>
      </c>
      <c r="O59" s="12">
        <v>10</v>
      </c>
      <c r="P59" s="12">
        <v>35000</v>
      </c>
      <c r="Q59" s="12">
        <v>1</v>
      </c>
    </row>
    <row r="60" spans="1:17" s="6" customFormat="1" ht="13.5" customHeight="1">
      <c r="A60" s="5" t="s">
        <v>35</v>
      </c>
      <c r="B60" s="12">
        <v>4021000</v>
      </c>
      <c r="C60" s="12">
        <v>4</v>
      </c>
      <c r="D60" s="12">
        <v>0</v>
      </c>
      <c r="E60" s="12">
        <v>0</v>
      </c>
      <c r="F60" s="12">
        <v>3901500</v>
      </c>
      <c r="G60" s="12">
        <v>2</v>
      </c>
      <c r="H60" s="12">
        <v>3515000</v>
      </c>
      <c r="I60" s="12">
        <v>8</v>
      </c>
      <c r="J60" s="12">
        <v>430500</v>
      </c>
      <c r="K60" s="12">
        <v>1</v>
      </c>
      <c r="L60" s="12">
        <v>0</v>
      </c>
      <c r="M60" s="12">
        <v>0</v>
      </c>
      <c r="N60" s="12">
        <v>3612531</v>
      </c>
      <c r="O60" s="12">
        <v>5</v>
      </c>
      <c r="P60" s="12">
        <v>0</v>
      </c>
      <c r="Q60" s="12">
        <v>0</v>
      </c>
    </row>
    <row r="61" spans="1:17" s="6" customFormat="1" ht="17.25" customHeight="1">
      <c r="A61" s="22" t="s">
        <v>36</v>
      </c>
      <c r="B61" s="12">
        <v>1797000</v>
      </c>
      <c r="C61" s="12">
        <v>3</v>
      </c>
      <c r="D61" s="12">
        <v>0</v>
      </c>
      <c r="E61" s="12">
        <v>0</v>
      </c>
      <c r="F61" s="12">
        <v>0</v>
      </c>
      <c r="G61" s="12">
        <v>0</v>
      </c>
      <c r="H61" s="12">
        <v>9310000</v>
      </c>
      <c r="I61" s="12">
        <v>1</v>
      </c>
      <c r="J61" s="12">
        <v>0</v>
      </c>
      <c r="K61" s="12">
        <v>0</v>
      </c>
      <c r="L61" s="12">
        <v>0</v>
      </c>
      <c r="M61" s="12">
        <v>0</v>
      </c>
      <c r="N61" s="12">
        <v>595000</v>
      </c>
      <c r="O61" s="12">
        <v>6</v>
      </c>
      <c r="P61" s="12">
        <v>0</v>
      </c>
      <c r="Q61" s="12">
        <v>0</v>
      </c>
    </row>
    <row r="62" spans="1:17" s="6" customFormat="1" ht="14.25">
      <c r="A62" s="22" t="s">
        <v>65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422000</v>
      </c>
      <c r="O62" s="12">
        <v>1</v>
      </c>
      <c r="P62" s="12">
        <v>0</v>
      </c>
      <c r="Q62" s="12">
        <v>0</v>
      </c>
    </row>
    <row r="63" spans="1:17" s="6" customFormat="1" ht="17.25" customHeight="1">
      <c r="A63" s="22" t="s">
        <v>64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870000</v>
      </c>
      <c r="K63" s="12">
        <v>3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</row>
    <row r="64" spans="1:17" s="7" customFormat="1" ht="17.25" customHeight="1">
      <c r="A64" s="1" t="s">
        <v>8</v>
      </c>
      <c r="B64" s="11">
        <f>SUM(B65:B71)</f>
        <v>25498000</v>
      </c>
      <c r="C64" s="11">
        <f aca="true" t="shared" si="5" ref="C64:Q64">SUM(C65:C71)</f>
        <v>26</v>
      </c>
      <c r="D64" s="11">
        <f t="shared" si="5"/>
        <v>0</v>
      </c>
      <c r="E64" s="11">
        <f t="shared" si="5"/>
        <v>0</v>
      </c>
      <c r="F64" s="11">
        <f t="shared" si="5"/>
        <v>2700126</v>
      </c>
      <c r="G64" s="11">
        <f t="shared" si="5"/>
        <v>6</v>
      </c>
      <c r="H64" s="11">
        <f t="shared" si="5"/>
        <v>16525676</v>
      </c>
      <c r="I64" s="11">
        <f t="shared" si="5"/>
        <v>24</v>
      </c>
      <c r="J64" s="11">
        <f t="shared" si="5"/>
        <v>13066535</v>
      </c>
      <c r="K64" s="11">
        <f t="shared" si="5"/>
        <v>8</v>
      </c>
      <c r="L64" s="11">
        <f t="shared" si="5"/>
        <v>3363897</v>
      </c>
      <c r="M64" s="11">
        <f t="shared" si="5"/>
        <v>7</v>
      </c>
      <c r="N64" s="11">
        <f t="shared" si="5"/>
        <v>22041340</v>
      </c>
      <c r="O64" s="11">
        <f t="shared" si="5"/>
        <v>50</v>
      </c>
      <c r="P64" s="11">
        <f t="shared" si="5"/>
        <v>460000</v>
      </c>
      <c r="Q64" s="11">
        <f t="shared" si="5"/>
        <v>2</v>
      </c>
    </row>
    <row r="65" spans="1:17" s="6" customFormat="1" ht="13.5" customHeight="1">
      <c r="A65" s="5" t="s">
        <v>42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</row>
    <row r="66" spans="1:17" s="6" customFormat="1" ht="13.5" customHeight="1">
      <c r="A66" s="5" t="s">
        <v>66</v>
      </c>
      <c r="B66" s="12">
        <v>6437000</v>
      </c>
      <c r="C66" s="12">
        <v>8</v>
      </c>
      <c r="D66" s="12">
        <v>0</v>
      </c>
      <c r="E66" s="12">
        <v>0</v>
      </c>
      <c r="F66" s="12">
        <v>180000</v>
      </c>
      <c r="G66" s="12">
        <v>1</v>
      </c>
      <c r="H66" s="12">
        <v>4267000</v>
      </c>
      <c r="I66" s="12">
        <v>10</v>
      </c>
      <c r="J66" s="12">
        <v>7476535</v>
      </c>
      <c r="K66" s="12">
        <v>3</v>
      </c>
      <c r="L66" s="12">
        <v>1320000</v>
      </c>
      <c r="M66" s="12">
        <v>1</v>
      </c>
      <c r="N66" s="12">
        <v>3330984</v>
      </c>
      <c r="O66" s="12">
        <v>12</v>
      </c>
      <c r="P66" s="12">
        <v>0</v>
      </c>
      <c r="Q66" s="12">
        <v>0</v>
      </c>
    </row>
    <row r="67" spans="1:17" s="6" customFormat="1" ht="14.25">
      <c r="A67" s="5" t="s">
        <v>39</v>
      </c>
      <c r="B67" s="12">
        <v>4640000</v>
      </c>
      <c r="C67" s="12">
        <v>4</v>
      </c>
      <c r="D67" s="12">
        <v>0</v>
      </c>
      <c r="E67" s="12">
        <v>0</v>
      </c>
      <c r="F67" s="12">
        <v>2300126</v>
      </c>
      <c r="G67" s="12">
        <v>3</v>
      </c>
      <c r="H67" s="12">
        <v>4280000</v>
      </c>
      <c r="I67" s="12">
        <v>2</v>
      </c>
      <c r="J67" s="12">
        <v>2800000</v>
      </c>
      <c r="K67" s="12">
        <v>2</v>
      </c>
      <c r="L67" s="12">
        <v>250000</v>
      </c>
      <c r="M67" s="12">
        <v>1</v>
      </c>
      <c r="N67" s="12">
        <v>6961200</v>
      </c>
      <c r="O67" s="12">
        <v>24</v>
      </c>
      <c r="P67" s="12">
        <v>0</v>
      </c>
      <c r="Q67" s="12">
        <v>0</v>
      </c>
    </row>
    <row r="68" spans="1:17" s="6" customFormat="1" ht="15" customHeight="1">
      <c r="A68" s="5" t="s">
        <v>11</v>
      </c>
      <c r="B68" s="12">
        <v>600000</v>
      </c>
      <c r="C68" s="12">
        <v>1</v>
      </c>
      <c r="D68" s="12">
        <v>0</v>
      </c>
      <c r="E68" s="12">
        <v>0</v>
      </c>
      <c r="F68" s="12">
        <v>0</v>
      </c>
      <c r="G68" s="12">
        <v>0</v>
      </c>
      <c r="H68" s="12">
        <v>6704676</v>
      </c>
      <c r="I68" s="12">
        <v>9</v>
      </c>
      <c r="J68" s="12">
        <v>2790000</v>
      </c>
      <c r="K68" s="12">
        <v>3</v>
      </c>
      <c r="L68" s="12">
        <v>273897</v>
      </c>
      <c r="M68" s="12">
        <v>3</v>
      </c>
      <c r="N68" s="12">
        <v>3125000</v>
      </c>
      <c r="O68" s="12">
        <v>3</v>
      </c>
      <c r="P68" s="12">
        <v>460000</v>
      </c>
      <c r="Q68" s="12">
        <v>2</v>
      </c>
    </row>
    <row r="69" spans="1:17" s="6" customFormat="1" ht="14.25">
      <c r="A69" s="9" t="s">
        <v>67</v>
      </c>
      <c r="B69" s="12">
        <v>6894000</v>
      </c>
      <c r="C69" s="12">
        <v>6</v>
      </c>
      <c r="D69" s="12">
        <v>0</v>
      </c>
      <c r="E69" s="12">
        <v>0</v>
      </c>
      <c r="F69" s="12">
        <v>220000</v>
      </c>
      <c r="G69" s="12">
        <v>2</v>
      </c>
      <c r="H69" s="12">
        <v>1274000</v>
      </c>
      <c r="I69" s="12">
        <v>3</v>
      </c>
      <c r="J69" s="12">
        <v>0</v>
      </c>
      <c r="K69" s="12">
        <v>0</v>
      </c>
      <c r="L69" s="12">
        <v>0</v>
      </c>
      <c r="M69" s="12">
        <v>0</v>
      </c>
      <c r="N69" s="12">
        <v>180000</v>
      </c>
      <c r="O69" s="12">
        <v>2</v>
      </c>
      <c r="P69" s="12">
        <v>0</v>
      </c>
      <c r="Q69" s="12">
        <v>0</v>
      </c>
    </row>
    <row r="70" spans="1:17" s="6" customFormat="1" ht="15.75" customHeight="1">
      <c r="A70" s="9" t="s">
        <v>101</v>
      </c>
      <c r="B70" s="12">
        <v>6927000</v>
      </c>
      <c r="C70" s="12">
        <v>7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1520000</v>
      </c>
      <c r="M70" s="12">
        <v>2</v>
      </c>
      <c r="N70" s="12">
        <v>1650000</v>
      </c>
      <c r="O70" s="12">
        <v>3</v>
      </c>
      <c r="P70" s="12">
        <v>0</v>
      </c>
      <c r="Q70" s="12">
        <v>0</v>
      </c>
    </row>
    <row r="71" spans="1:17" s="6" customFormat="1" ht="15.75" customHeight="1">
      <c r="A71" s="9" t="s">
        <v>70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6794156</v>
      </c>
      <c r="O71" s="12">
        <v>6</v>
      </c>
      <c r="P71" s="12">
        <v>0</v>
      </c>
      <c r="Q71" s="12">
        <v>0</v>
      </c>
    </row>
    <row r="72" spans="1:17" s="6" customFormat="1" ht="15.75" customHeight="1">
      <c r="A72" s="8" t="s">
        <v>103</v>
      </c>
      <c r="B72" s="13">
        <v>0</v>
      </c>
      <c r="C72" s="13">
        <v>0</v>
      </c>
      <c r="D72" s="13">
        <v>0</v>
      </c>
      <c r="E72" s="13">
        <v>0</v>
      </c>
      <c r="F72" s="13">
        <v>130000</v>
      </c>
      <c r="G72" s="13">
        <v>1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</row>
    <row r="73" spans="1:17" s="7" customFormat="1" ht="19.5">
      <c r="A73" s="8" t="s">
        <v>86</v>
      </c>
      <c r="B73" s="13">
        <v>809000</v>
      </c>
      <c r="C73" s="13">
        <v>2</v>
      </c>
      <c r="D73" s="13">
        <v>0</v>
      </c>
      <c r="E73" s="13">
        <v>0</v>
      </c>
      <c r="F73" s="13">
        <v>110200</v>
      </c>
      <c r="G73" s="13">
        <v>1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</row>
    <row r="74" spans="1:17" s="7" customFormat="1" ht="19.5">
      <c r="A74" s="8" t="s">
        <v>85</v>
      </c>
      <c r="B74" s="13">
        <v>1950000</v>
      </c>
      <c r="C74" s="13">
        <v>4</v>
      </c>
      <c r="D74" s="13">
        <v>0</v>
      </c>
      <c r="E74" s="13">
        <v>0</v>
      </c>
      <c r="F74" s="13">
        <v>2501308</v>
      </c>
      <c r="G74" s="13">
        <v>11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</row>
    <row r="75" spans="1:17" s="7" customFormat="1" ht="19.5">
      <c r="A75" s="8" t="s">
        <v>68</v>
      </c>
      <c r="B75" s="13">
        <v>0</v>
      </c>
      <c r="C75" s="13">
        <v>0</v>
      </c>
      <c r="D75" s="13">
        <v>0</v>
      </c>
      <c r="E75" s="13">
        <v>0</v>
      </c>
      <c r="F75" s="13">
        <v>4966183</v>
      </c>
      <c r="G75" s="13">
        <v>9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</row>
    <row r="76" spans="1:17" s="7" customFormat="1" ht="19.5">
      <c r="A76" s="8" t="s">
        <v>32</v>
      </c>
      <c r="B76" s="13">
        <v>0</v>
      </c>
      <c r="C76" s="13">
        <v>0</v>
      </c>
      <c r="D76" s="13">
        <v>0</v>
      </c>
      <c r="E76" s="13">
        <v>0</v>
      </c>
      <c r="F76" s="13">
        <v>5169021</v>
      </c>
      <c r="G76" s="13">
        <v>5</v>
      </c>
      <c r="H76" s="13">
        <v>0</v>
      </c>
      <c r="I76" s="13">
        <v>0</v>
      </c>
      <c r="J76" s="13">
        <v>0</v>
      </c>
      <c r="K76" s="13">
        <v>0</v>
      </c>
      <c r="L76" s="13">
        <v>7076090</v>
      </c>
      <c r="M76" s="13">
        <v>7</v>
      </c>
      <c r="N76" s="13">
        <v>641320</v>
      </c>
      <c r="O76" s="13">
        <v>10</v>
      </c>
      <c r="P76" s="13">
        <v>90000</v>
      </c>
      <c r="Q76" s="13">
        <v>1</v>
      </c>
    </row>
    <row r="77" spans="1:17" s="7" customFormat="1" ht="19.5">
      <c r="A77" s="8" t="s">
        <v>104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1962960</v>
      </c>
      <c r="M77" s="13">
        <v>2</v>
      </c>
      <c r="N77" s="13">
        <v>0</v>
      </c>
      <c r="O77" s="13">
        <v>0</v>
      </c>
      <c r="P77" s="13">
        <v>55000</v>
      </c>
      <c r="Q77" s="13">
        <v>1</v>
      </c>
    </row>
    <row r="78" spans="1:17" s="7" customFormat="1" ht="19.5">
      <c r="A78" s="8" t="s">
        <v>94</v>
      </c>
      <c r="B78" s="13">
        <v>0</v>
      </c>
      <c r="C78" s="13">
        <v>0</v>
      </c>
      <c r="D78" s="13"/>
      <c r="E78" s="13"/>
      <c r="F78" s="13">
        <v>786740</v>
      </c>
      <c r="G78" s="13">
        <v>1</v>
      </c>
      <c r="H78" s="13"/>
      <c r="I78" s="13"/>
      <c r="J78" s="13"/>
      <c r="K78" s="13"/>
      <c r="L78" s="13">
        <v>3000000</v>
      </c>
      <c r="M78" s="13">
        <v>1</v>
      </c>
      <c r="N78" s="13">
        <v>2836647</v>
      </c>
      <c r="O78" s="13">
        <v>3</v>
      </c>
      <c r="P78" s="13">
        <v>0</v>
      </c>
      <c r="Q78" s="13">
        <v>0</v>
      </c>
    </row>
    <row r="79" spans="1:17" s="7" customFormat="1" ht="19.5">
      <c r="A79" s="8" t="s">
        <v>95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626000</v>
      </c>
      <c r="O79" s="13">
        <v>1</v>
      </c>
      <c r="P79" s="13">
        <v>0</v>
      </c>
      <c r="Q79" s="13">
        <v>0</v>
      </c>
    </row>
    <row r="80" spans="1:17" s="7" customFormat="1" ht="19.5">
      <c r="A80" s="8" t="s">
        <v>30</v>
      </c>
      <c r="B80" s="13">
        <f aca="true" t="shared" si="6" ref="B80:Q80">SUM(B81:B90)</f>
        <v>0</v>
      </c>
      <c r="C80" s="13">
        <f t="shared" si="6"/>
        <v>0</v>
      </c>
      <c r="D80" s="13">
        <f t="shared" si="6"/>
        <v>686150</v>
      </c>
      <c r="E80" s="13">
        <f t="shared" si="6"/>
        <v>2</v>
      </c>
      <c r="F80" s="13">
        <f t="shared" si="6"/>
        <v>45654255</v>
      </c>
      <c r="G80" s="13">
        <f t="shared" si="6"/>
        <v>47</v>
      </c>
      <c r="H80" s="13">
        <f t="shared" si="6"/>
        <v>0</v>
      </c>
      <c r="I80" s="13">
        <f t="shared" si="6"/>
        <v>0</v>
      </c>
      <c r="J80" s="13">
        <f t="shared" si="6"/>
        <v>0</v>
      </c>
      <c r="K80" s="13">
        <f t="shared" si="6"/>
        <v>0</v>
      </c>
      <c r="L80" s="13">
        <f t="shared" si="6"/>
        <v>22900</v>
      </c>
      <c r="M80" s="13">
        <f t="shared" si="6"/>
        <v>2</v>
      </c>
      <c r="N80" s="13">
        <f>SUM(N81:N90)</f>
        <v>997202</v>
      </c>
      <c r="O80" s="13">
        <f>SUM(O81:O90)</f>
        <v>2</v>
      </c>
      <c r="P80" s="13">
        <f t="shared" si="6"/>
        <v>5409622</v>
      </c>
      <c r="Q80" s="13">
        <f t="shared" si="6"/>
        <v>22</v>
      </c>
    </row>
    <row r="81" spans="1:17" s="6" customFormat="1" ht="14.25">
      <c r="A81" s="5" t="s">
        <v>69</v>
      </c>
      <c r="B81" s="12">
        <v>0</v>
      </c>
      <c r="C81" s="12">
        <v>0</v>
      </c>
      <c r="D81" s="12">
        <v>0</v>
      </c>
      <c r="E81" s="12">
        <v>0</v>
      </c>
      <c r="F81" s="12">
        <v>9699273</v>
      </c>
      <c r="G81" s="12">
        <v>7</v>
      </c>
      <c r="H81" s="12">
        <v>0</v>
      </c>
      <c r="I81" s="12">
        <v>0</v>
      </c>
      <c r="J81" s="12"/>
      <c r="K81" s="12"/>
      <c r="L81" s="12">
        <v>0</v>
      </c>
      <c r="M81" s="12">
        <v>0</v>
      </c>
      <c r="N81" s="12">
        <v>947202</v>
      </c>
      <c r="O81" s="12">
        <v>1</v>
      </c>
      <c r="P81" s="12">
        <v>0</v>
      </c>
      <c r="Q81" s="12">
        <v>0</v>
      </c>
    </row>
    <row r="82" spans="1:17" s="6" customFormat="1" ht="14.25">
      <c r="A82" s="5" t="s">
        <v>87</v>
      </c>
      <c r="B82" s="12">
        <v>0</v>
      </c>
      <c r="C82" s="12">
        <v>0</v>
      </c>
      <c r="D82" s="12">
        <v>0</v>
      </c>
      <c r="E82" s="12">
        <v>0</v>
      </c>
      <c r="F82" s="12">
        <v>11151169</v>
      </c>
      <c r="G82" s="12">
        <v>28</v>
      </c>
      <c r="H82" s="12">
        <v>0</v>
      </c>
      <c r="I82" s="12">
        <v>0</v>
      </c>
      <c r="J82" s="12"/>
      <c r="K82" s="12"/>
      <c r="L82" s="12">
        <v>0</v>
      </c>
      <c r="M82" s="12">
        <v>0</v>
      </c>
      <c r="N82" s="12">
        <v>0</v>
      </c>
      <c r="O82" s="12">
        <v>0</v>
      </c>
      <c r="P82" s="12">
        <v>1859457</v>
      </c>
      <c r="Q82" s="12">
        <v>14</v>
      </c>
    </row>
    <row r="83" spans="1:17" s="6" customFormat="1" ht="14.25">
      <c r="A83" s="5" t="s">
        <v>88</v>
      </c>
      <c r="B83" s="12">
        <v>0</v>
      </c>
      <c r="C83" s="12">
        <v>0</v>
      </c>
      <c r="D83" s="12">
        <v>0</v>
      </c>
      <c r="E83" s="12">
        <v>0</v>
      </c>
      <c r="F83" s="12">
        <v>1500000</v>
      </c>
      <c r="G83" s="12">
        <v>1</v>
      </c>
      <c r="H83" s="12">
        <v>0</v>
      </c>
      <c r="I83" s="12">
        <v>0</v>
      </c>
      <c r="J83" s="12"/>
      <c r="K83" s="12"/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</row>
    <row r="84" spans="1:17" s="6" customFormat="1" ht="14.25">
      <c r="A84" s="5" t="s">
        <v>89</v>
      </c>
      <c r="B84" s="12">
        <v>0</v>
      </c>
      <c r="C84" s="12">
        <v>0</v>
      </c>
      <c r="D84" s="12">
        <v>0</v>
      </c>
      <c r="E84" s="12">
        <v>0</v>
      </c>
      <c r="F84" s="12">
        <v>3618874</v>
      </c>
      <c r="G84" s="12">
        <v>3</v>
      </c>
      <c r="H84" s="12">
        <v>0</v>
      </c>
      <c r="I84" s="12">
        <v>0</v>
      </c>
      <c r="J84" s="12"/>
      <c r="K84" s="12"/>
      <c r="L84" s="12">
        <v>0</v>
      </c>
      <c r="M84" s="12">
        <v>0</v>
      </c>
      <c r="N84" s="12">
        <v>0</v>
      </c>
      <c r="O84" s="12">
        <v>0</v>
      </c>
      <c r="P84" s="12">
        <v>10000</v>
      </c>
      <c r="Q84" s="12">
        <v>1</v>
      </c>
    </row>
    <row r="85" spans="1:17" s="6" customFormat="1" ht="14.25">
      <c r="A85" s="5" t="s">
        <v>90</v>
      </c>
      <c r="B85" s="12">
        <v>0</v>
      </c>
      <c r="C85" s="12">
        <v>0</v>
      </c>
      <c r="D85" s="12">
        <v>0</v>
      </c>
      <c r="E85" s="12">
        <v>0</v>
      </c>
      <c r="F85" s="12">
        <v>12500000</v>
      </c>
      <c r="G85" s="12">
        <v>2</v>
      </c>
      <c r="H85" s="12">
        <v>0</v>
      </c>
      <c r="I85" s="12">
        <v>0</v>
      </c>
      <c r="J85" s="12"/>
      <c r="K85" s="12"/>
      <c r="L85" s="12">
        <v>0</v>
      </c>
      <c r="M85" s="12">
        <v>0</v>
      </c>
      <c r="N85" s="12">
        <v>50000</v>
      </c>
      <c r="O85" s="12">
        <v>1</v>
      </c>
      <c r="P85" s="12">
        <v>10000</v>
      </c>
      <c r="Q85" s="12">
        <v>1</v>
      </c>
    </row>
    <row r="86" spans="1:17" s="6" customFormat="1" ht="14.25">
      <c r="A86" s="5" t="s">
        <v>91</v>
      </c>
      <c r="B86" s="12">
        <v>0</v>
      </c>
      <c r="C86" s="12">
        <v>0</v>
      </c>
      <c r="D86" s="12">
        <v>668000</v>
      </c>
      <c r="E86" s="12">
        <v>1</v>
      </c>
      <c r="F86" s="12">
        <v>1158670</v>
      </c>
      <c r="G86" s="12">
        <v>3</v>
      </c>
      <c r="H86" s="12">
        <v>0</v>
      </c>
      <c r="I86" s="12">
        <v>0</v>
      </c>
      <c r="J86" s="12"/>
      <c r="K86" s="12"/>
      <c r="L86" s="12">
        <v>0</v>
      </c>
      <c r="M86" s="12">
        <v>0</v>
      </c>
      <c r="N86" s="12">
        <v>0</v>
      </c>
      <c r="O86" s="12">
        <v>0</v>
      </c>
      <c r="P86" s="12">
        <v>558960</v>
      </c>
      <c r="Q86" s="12">
        <v>3</v>
      </c>
    </row>
    <row r="87" spans="1:17" s="6" customFormat="1" ht="14.25">
      <c r="A87" s="5" t="s">
        <v>92</v>
      </c>
      <c r="B87" s="12">
        <v>0</v>
      </c>
      <c r="C87" s="12">
        <v>0</v>
      </c>
      <c r="D87" s="12">
        <v>0</v>
      </c>
      <c r="E87" s="12">
        <v>0</v>
      </c>
      <c r="F87" s="12">
        <v>5966269</v>
      </c>
      <c r="G87" s="12">
        <v>2</v>
      </c>
      <c r="H87" s="12">
        <v>0</v>
      </c>
      <c r="I87" s="12">
        <v>0</v>
      </c>
      <c r="J87" s="12"/>
      <c r="K87" s="12"/>
      <c r="L87" s="12">
        <v>22900</v>
      </c>
      <c r="M87" s="12">
        <v>2</v>
      </c>
      <c r="N87" s="12">
        <v>0</v>
      </c>
      <c r="O87" s="12">
        <v>0</v>
      </c>
      <c r="P87" s="12">
        <v>0</v>
      </c>
      <c r="Q87" s="12">
        <v>0</v>
      </c>
    </row>
    <row r="88" spans="1:17" s="6" customFormat="1" ht="14.25">
      <c r="A88" s="5" t="s">
        <v>105</v>
      </c>
      <c r="B88" s="12">
        <v>0</v>
      </c>
      <c r="C88" s="12">
        <v>0</v>
      </c>
      <c r="D88" s="12">
        <v>0</v>
      </c>
      <c r="E88" s="12">
        <v>0</v>
      </c>
      <c r="F88" s="12">
        <v>60000</v>
      </c>
      <c r="G88" s="12">
        <v>1</v>
      </c>
      <c r="H88" s="12">
        <v>0</v>
      </c>
      <c r="I88" s="12">
        <v>0</v>
      </c>
      <c r="J88" s="12"/>
      <c r="K88" s="12"/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</row>
    <row r="89" spans="1:17" s="6" customFormat="1" ht="14.25">
      <c r="A89" s="5" t="s">
        <v>31</v>
      </c>
      <c r="B89" s="12">
        <v>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/>
      <c r="K89" s="12"/>
      <c r="L89" s="12">
        <v>0</v>
      </c>
      <c r="M89" s="12">
        <v>0</v>
      </c>
      <c r="N89" s="12">
        <v>0</v>
      </c>
      <c r="O89" s="12">
        <v>0</v>
      </c>
      <c r="P89" s="12">
        <v>2971205</v>
      </c>
      <c r="Q89" s="12">
        <v>3</v>
      </c>
    </row>
    <row r="90" spans="1:17" s="6" customFormat="1" ht="14.25">
      <c r="A90" s="5" t="s">
        <v>93</v>
      </c>
      <c r="B90" s="12">
        <v>0</v>
      </c>
      <c r="C90" s="12">
        <v>0</v>
      </c>
      <c r="D90" s="12">
        <v>18150</v>
      </c>
      <c r="E90" s="12">
        <v>1</v>
      </c>
      <c r="F90" s="12">
        <v>0</v>
      </c>
      <c r="G90" s="12">
        <v>0</v>
      </c>
      <c r="H90" s="12">
        <v>0</v>
      </c>
      <c r="I90" s="12">
        <v>0</v>
      </c>
      <c r="J90" s="12"/>
      <c r="K90" s="12"/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</row>
    <row r="91" spans="1:17" s="6" customFormat="1" ht="14.25" customHeight="1">
      <c r="A91" s="39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</row>
    <row r="92" spans="1:17" s="4" customFormat="1" ht="19.5">
      <c r="A92" s="31" t="s">
        <v>23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30"/>
    </row>
    <row r="93" spans="1:17" s="4" customFormat="1" ht="16.5">
      <c r="A93" s="18" t="s">
        <v>26</v>
      </c>
      <c r="B93" s="10" t="s">
        <v>49</v>
      </c>
      <c r="C93" s="10" t="s">
        <v>14</v>
      </c>
      <c r="D93" s="10" t="s">
        <v>48</v>
      </c>
      <c r="E93" s="10" t="s">
        <v>14</v>
      </c>
      <c r="F93" s="10" t="s">
        <v>43</v>
      </c>
      <c r="G93" s="10" t="s">
        <v>14</v>
      </c>
      <c r="H93" s="10" t="s">
        <v>44</v>
      </c>
      <c r="I93" s="10" t="s">
        <v>14</v>
      </c>
      <c r="J93" s="10" t="s">
        <v>45</v>
      </c>
      <c r="K93" s="10" t="s">
        <v>14</v>
      </c>
      <c r="L93" s="40" t="s">
        <v>107</v>
      </c>
      <c r="M93" s="3" t="s">
        <v>14</v>
      </c>
      <c r="N93" s="40" t="s">
        <v>108</v>
      </c>
      <c r="O93" s="3" t="s">
        <v>14</v>
      </c>
      <c r="P93" s="3" t="s">
        <v>46</v>
      </c>
      <c r="Q93" s="3" t="s">
        <v>14</v>
      </c>
    </row>
    <row r="94" spans="1:17" s="4" customFormat="1" ht="19.5">
      <c r="A94" s="19" t="s">
        <v>19</v>
      </c>
      <c r="B94" s="24">
        <f>B6</f>
        <v>26273000</v>
      </c>
      <c r="C94" s="24">
        <f>C6</f>
        <v>40</v>
      </c>
      <c r="D94" s="24">
        <f>D6</f>
        <v>4526216</v>
      </c>
      <c r="E94" s="24">
        <f>E6</f>
        <v>3</v>
      </c>
      <c r="F94" s="24">
        <f>F6</f>
        <v>2096176</v>
      </c>
      <c r="G94" s="24">
        <f aca="true" t="shared" si="7" ref="G94:Q94">G6</f>
        <v>7</v>
      </c>
      <c r="H94" s="24">
        <f t="shared" si="7"/>
        <v>0</v>
      </c>
      <c r="I94" s="24">
        <f t="shared" si="7"/>
        <v>0</v>
      </c>
      <c r="J94" s="24">
        <f t="shared" si="7"/>
        <v>0</v>
      </c>
      <c r="K94" s="24">
        <f t="shared" si="7"/>
        <v>0</v>
      </c>
      <c r="L94" s="24">
        <f t="shared" si="7"/>
        <v>3644886</v>
      </c>
      <c r="M94" s="24">
        <f t="shared" si="7"/>
        <v>18</v>
      </c>
      <c r="N94" s="24">
        <f>N6</f>
        <v>620000</v>
      </c>
      <c r="O94" s="24">
        <f>O6</f>
        <v>2</v>
      </c>
      <c r="P94" s="24">
        <f t="shared" si="7"/>
        <v>1778300</v>
      </c>
      <c r="Q94" s="24">
        <f t="shared" si="7"/>
        <v>6</v>
      </c>
    </row>
    <row r="95" spans="1:17" s="4" customFormat="1" ht="19.5">
      <c r="A95" s="19" t="s">
        <v>6</v>
      </c>
      <c r="B95" s="24">
        <f>B20</f>
        <v>7144000</v>
      </c>
      <c r="C95" s="24">
        <f>C20</f>
        <v>13</v>
      </c>
      <c r="D95" s="24">
        <f aca="true" t="shared" si="8" ref="D95:I95">D20</f>
        <v>0</v>
      </c>
      <c r="E95" s="24">
        <f t="shared" si="8"/>
        <v>0</v>
      </c>
      <c r="F95" s="24">
        <f t="shared" si="8"/>
        <v>1242854</v>
      </c>
      <c r="G95" s="24">
        <f t="shared" si="8"/>
        <v>4</v>
      </c>
      <c r="H95" s="24">
        <f t="shared" si="8"/>
        <v>0</v>
      </c>
      <c r="I95" s="24">
        <f t="shared" si="8"/>
        <v>0</v>
      </c>
      <c r="J95" s="24">
        <f aca="true" t="shared" si="9" ref="J95:Q95">J20</f>
        <v>0</v>
      </c>
      <c r="K95" s="24">
        <f t="shared" si="9"/>
        <v>0</v>
      </c>
      <c r="L95" s="24">
        <f t="shared" si="9"/>
        <v>1735000</v>
      </c>
      <c r="M95" s="24">
        <f t="shared" si="9"/>
        <v>3</v>
      </c>
      <c r="N95" s="24">
        <f>N20</f>
        <v>1011798</v>
      </c>
      <c r="O95" s="24">
        <f>O20</f>
        <v>6</v>
      </c>
      <c r="P95" s="24">
        <f t="shared" si="9"/>
        <v>240000</v>
      </c>
      <c r="Q95" s="24">
        <f t="shared" si="9"/>
        <v>3</v>
      </c>
    </row>
    <row r="96" spans="1:17" s="4" customFormat="1" ht="19.5">
      <c r="A96" s="19" t="s">
        <v>10</v>
      </c>
      <c r="B96" s="24">
        <f>B29</f>
        <v>13672000</v>
      </c>
      <c r="C96" s="24">
        <f>C29</f>
        <v>28</v>
      </c>
      <c r="D96" s="24">
        <f aca="true" t="shared" si="10" ref="D96:I96">D29</f>
        <v>0</v>
      </c>
      <c r="E96" s="24">
        <f t="shared" si="10"/>
        <v>0</v>
      </c>
      <c r="F96" s="24">
        <f t="shared" si="10"/>
        <v>2675415</v>
      </c>
      <c r="G96" s="24">
        <f t="shared" si="10"/>
        <v>12</v>
      </c>
      <c r="H96" s="24">
        <f t="shared" si="10"/>
        <v>3571460</v>
      </c>
      <c r="I96" s="24">
        <f t="shared" si="10"/>
        <v>4</v>
      </c>
      <c r="J96" s="24">
        <f aca="true" t="shared" si="11" ref="J96:Q96">J29</f>
        <v>0</v>
      </c>
      <c r="K96" s="24">
        <f t="shared" si="11"/>
        <v>0</v>
      </c>
      <c r="L96" s="24">
        <f t="shared" si="11"/>
        <v>0</v>
      </c>
      <c r="M96" s="24">
        <f t="shared" si="11"/>
        <v>0</v>
      </c>
      <c r="N96" s="24">
        <f>N29</f>
        <v>912750</v>
      </c>
      <c r="O96" s="24">
        <f>O29</f>
        <v>6</v>
      </c>
      <c r="P96" s="24">
        <f t="shared" si="11"/>
        <v>54400</v>
      </c>
      <c r="Q96" s="24">
        <f t="shared" si="11"/>
        <v>1</v>
      </c>
    </row>
    <row r="97" spans="1:17" s="4" customFormat="1" ht="19.5">
      <c r="A97" s="19" t="s">
        <v>0</v>
      </c>
      <c r="B97" s="24">
        <f>B41</f>
        <v>53816436</v>
      </c>
      <c r="C97" s="24">
        <f>C41</f>
        <v>60</v>
      </c>
      <c r="D97" s="24">
        <f aca="true" t="shared" si="12" ref="D97:I97">D41</f>
        <v>0</v>
      </c>
      <c r="E97" s="24">
        <f t="shared" si="12"/>
        <v>0</v>
      </c>
      <c r="F97" s="24">
        <f t="shared" si="12"/>
        <v>4169886</v>
      </c>
      <c r="G97" s="24">
        <f t="shared" si="12"/>
        <v>13</v>
      </c>
      <c r="H97" s="24">
        <f t="shared" si="12"/>
        <v>6624000</v>
      </c>
      <c r="I97" s="24">
        <f t="shared" si="12"/>
        <v>9</v>
      </c>
      <c r="J97" s="24">
        <f aca="true" t="shared" si="13" ref="J97:Q97">J41</f>
        <v>1400000</v>
      </c>
      <c r="K97" s="24">
        <f t="shared" si="13"/>
        <v>2</v>
      </c>
      <c r="L97" s="24">
        <f t="shared" si="13"/>
        <v>7224961</v>
      </c>
      <c r="M97" s="24">
        <f t="shared" si="13"/>
        <v>22</v>
      </c>
      <c r="N97" s="24">
        <f>N41</f>
        <v>3848250</v>
      </c>
      <c r="O97" s="24">
        <f>O41</f>
        <v>24</v>
      </c>
      <c r="P97" s="24">
        <f t="shared" si="13"/>
        <v>1100000</v>
      </c>
      <c r="Q97" s="24">
        <f t="shared" si="13"/>
        <v>9</v>
      </c>
    </row>
    <row r="98" spans="1:17" s="4" customFormat="1" ht="19.5">
      <c r="A98" s="19" t="s">
        <v>13</v>
      </c>
      <c r="B98" s="24">
        <f>B52</f>
        <v>10744000</v>
      </c>
      <c r="C98" s="24">
        <f>C52</f>
        <v>11</v>
      </c>
      <c r="D98" s="24">
        <f aca="true" t="shared" si="14" ref="D98:I98">D52</f>
        <v>0</v>
      </c>
      <c r="E98" s="24">
        <f t="shared" si="14"/>
        <v>0</v>
      </c>
      <c r="F98" s="24">
        <f t="shared" si="14"/>
        <v>3901500</v>
      </c>
      <c r="G98" s="24">
        <f t="shared" si="14"/>
        <v>2</v>
      </c>
      <c r="H98" s="24">
        <f t="shared" si="14"/>
        <v>58630936</v>
      </c>
      <c r="I98" s="24">
        <f t="shared" si="14"/>
        <v>73</v>
      </c>
      <c r="J98" s="24">
        <f aca="true" t="shared" si="15" ref="J98:Q98">J52</f>
        <v>20452500</v>
      </c>
      <c r="K98" s="24">
        <f t="shared" si="15"/>
        <v>26</v>
      </c>
      <c r="L98" s="24">
        <f t="shared" si="15"/>
        <v>1061840</v>
      </c>
      <c r="M98" s="24">
        <f t="shared" si="15"/>
        <v>5</v>
      </c>
      <c r="N98" s="24">
        <f>N52</f>
        <v>13021520</v>
      </c>
      <c r="O98" s="24">
        <f>O52</f>
        <v>47</v>
      </c>
      <c r="P98" s="24">
        <f t="shared" si="15"/>
        <v>1947000</v>
      </c>
      <c r="Q98" s="24">
        <f t="shared" si="15"/>
        <v>7</v>
      </c>
    </row>
    <row r="99" spans="1:17" s="4" customFormat="1" ht="19.5">
      <c r="A99" s="19" t="s">
        <v>8</v>
      </c>
      <c r="B99" s="24">
        <f>B64</f>
        <v>25498000</v>
      </c>
      <c r="C99" s="24">
        <f>C64</f>
        <v>26</v>
      </c>
      <c r="D99" s="24">
        <f aca="true" t="shared" si="16" ref="D99:I99">D64</f>
        <v>0</v>
      </c>
      <c r="E99" s="24">
        <f t="shared" si="16"/>
        <v>0</v>
      </c>
      <c r="F99" s="24">
        <f t="shared" si="16"/>
        <v>2700126</v>
      </c>
      <c r="G99" s="24">
        <f t="shared" si="16"/>
        <v>6</v>
      </c>
      <c r="H99" s="24">
        <f t="shared" si="16"/>
        <v>16525676</v>
      </c>
      <c r="I99" s="24">
        <f t="shared" si="16"/>
        <v>24</v>
      </c>
      <c r="J99" s="24">
        <f aca="true" t="shared" si="17" ref="J99:Q99">J64</f>
        <v>13066535</v>
      </c>
      <c r="K99" s="24">
        <f t="shared" si="17"/>
        <v>8</v>
      </c>
      <c r="L99" s="24">
        <f t="shared" si="17"/>
        <v>3363897</v>
      </c>
      <c r="M99" s="24">
        <f t="shared" si="17"/>
        <v>7</v>
      </c>
      <c r="N99" s="24">
        <f>N64</f>
        <v>22041340</v>
      </c>
      <c r="O99" s="24">
        <f>O64</f>
        <v>50</v>
      </c>
      <c r="P99" s="24">
        <f t="shared" si="17"/>
        <v>460000</v>
      </c>
      <c r="Q99" s="24">
        <f t="shared" si="17"/>
        <v>2</v>
      </c>
    </row>
    <row r="100" spans="1:17" s="4" customFormat="1" ht="19.5">
      <c r="A100" s="8" t="s">
        <v>103</v>
      </c>
      <c r="B100" s="24"/>
      <c r="C100" s="24"/>
      <c r="D100" s="24"/>
      <c r="E100" s="24"/>
      <c r="F100" s="24">
        <f>F72</f>
        <v>130000</v>
      </c>
      <c r="G100" s="24">
        <f>G72</f>
        <v>1</v>
      </c>
      <c r="H100" s="24"/>
      <c r="I100" s="24"/>
      <c r="J100" s="24"/>
      <c r="K100" s="24"/>
      <c r="L100" s="24"/>
      <c r="M100" s="24"/>
      <c r="N100" s="24">
        <f aca="true" t="shared" si="18" ref="N100:O108">N72</f>
        <v>0</v>
      </c>
      <c r="O100" s="24">
        <f t="shared" si="18"/>
        <v>0</v>
      </c>
      <c r="P100" s="24"/>
      <c r="Q100" s="24"/>
    </row>
    <row r="101" spans="1:17" s="4" customFormat="1" ht="19.5">
      <c r="A101" s="19" t="s">
        <v>86</v>
      </c>
      <c r="B101" s="24">
        <f>B73</f>
        <v>809000</v>
      </c>
      <c r="C101" s="24">
        <f aca="true" t="shared" si="19" ref="C101:Q101">C73</f>
        <v>2</v>
      </c>
      <c r="D101" s="24">
        <f t="shared" si="19"/>
        <v>0</v>
      </c>
      <c r="E101" s="24">
        <f t="shared" si="19"/>
        <v>0</v>
      </c>
      <c r="F101" s="24">
        <f t="shared" si="19"/>
        <v>110200</v>
      </c>
      <c r="G101" s="24">
        <f t="shared" si="19"/>
        <v>1</v>
      </c>
      <c r="H101" s="24">
        <f t="shared" si="19"/>
        <v>0</v>
      </c>
      <c r="I101" s="24">
        <f t="shared" si="19"/>
        <v>0</v>
      </c>
      <c r="J101" s="24">
        <f t="shared" si="19"/>
        <v>0</v>
      </c>
      <c r="K101" s="24">
        <f t="shared" si="19"/>
        <v>0</v>
      </c>
      <c r="L101" s="24">
        <f t="shared" si="19"/>
        <v>0</v>
      </c>
      <c r="M101" s="24">
        <f t="shared" si="19"/>
        <v>0</v>
      </c>
      <c r="N101" s="24">
        <f t="shared" si="18"/>
        <v>0</v>
      </c>
      <c r="O101" s="24">
        <f t="shared" si="18"/>
        <v>0</v>
      </c>
      <c r="P101" s="24">
        <f t="shared" si="19"/>
        <v>0</v>
      </c>
      <c r="Q101" s="24">
        <f t="shared" si="19"/>
        <v>0</v>
      </c>
    </row>
    <row r="102" spans="1:17" s="4" customFormat="1" ht="19.5">
      <c r="A102" s="19" t="s">
        <v>96</v>
      </c>
      <c r="B102" s="24">
        <f>B74</f>
        <v>1950000</v>
      </c>
      <c r="C102" s="24">
        <f aca="true" t="shared" si="20" ref="C102:Q102">C74</f>
        <v>4</v>
      </c>
      <c r="D102" s="24">
        <f t="shared" si="20"/>
        <v>0</v>
      </c>
      <c r="E102" s="24">
        <f t="shared" si="20"/>
        <v>0</v>
      </c>
      <c r="F102" s="24">
        <f t="shared" si="20"/>
        <v>2501308</v>
      </c>
      <c r="G102" s="24">
        <f t="shared" si="20"/>
        <v>11</v>
      </c>
      <c r="H102" s="24">
        <f t="shared" si="20"/>
        <v>0</v>
      </c>
      <c r="I102" s="24">
        <f t="shared" si="20"/>
        <v>0</v>
      </c>
      <c r="J102" s="24">
        <f t="shared" si="20"/>
        <v>0</v>
      </c>
      <c r="K102" s="24">
        <f t="shared" si="20"/>
        <v>0</v>
      </c>
      <c r="L102" s="24">
        <f t="shared" si="20"/>
        <v>0</v>
      </c>
      <c r="M102" s="24">
        <f t="shared" si="20"/>
        <v>0</v>
      </c>
      <c r="N102" s="24">
        <f t="shared" si="18"/>
        <v>0</v>
      </c>
      <c r="O102" s="24">
        <f t="shared" si="18"/>
        <v>0</v>
      </c>
      <c r="P102" s="24">
        <f t="shared" si="20"/>
        <v>0</v>
      </c>
      <c r="Q102" s="24">
        <f t="shared" si="20"/>
        <v>0</v>
      </c>
    </row>
    <row r="103" spans="1:17" s="4" customFormat="1" ht="19.5">
      <c r="A103" s="19" t="s">
        <v>68</v>
      </c>
      <c r="B103" s="24"/>
      <c r="C103" s="24"/>
      <c r="D103" s="24"/>
      <c r="E103" s="24"/>
      <c r="F103" s="24">
        <f>F75</f>
        <v>4966183</v>
      </c>
      <c r="G103" s="24">
        <f>G75</f>
        <v>9</v>
      </c>
      <c r="H103" s="24"/>
      <c r="I103" s="24"/>
      <c r="J103" s="24"/>
      <c r="K103" s="24"/>
      <c r="L103" s="24"/>
      <c r="M103" s="24"/>
      <c r="N103" s="24">
        <f t="shared" si="18"/>
        <v>0</v>
      </c>
      <c r="O103" s="24">
        <f t="shared" si="18"/>
        <v>0</v>
      </c>
      <c r="P103" s="24"/>
      <c r="Q103" s="24"/>
    </row>
    <row r="104" spans="1:17" s="4" customFormat="1" ht="19.5">
      <c r="A104" s="19" t="s">
        <v>97</v>
      </c>
      <c r="B104" s="24">
        <f>B76</f>
        <v>0</v>
      </c>
      <c r="C104" s="24">
        <f aca="true" t="shared" si="21" ref="C104:Q104">C76</f>
        <v>0</v>
      </c>
      <c r="D104" s="24">
        <f t="shared" si="21"/>
        <v>0</v>
      </c>
      <c r="E104" s="24">
        <f t="shared" si="21"/>
        <v>0</v>
      </c>
      <c r="F104" s="24">
        <f t="shared" si="21"/>
        <v>5169021</v>
      </c>
      <c r="G104" s="24">
        <f t="shared" si="21"/>
        <v>5</v>
      </c>
      <c r="H104" s="24">
        <f t="shared" si="21"/>
        <v>0</v>
      </c>
      <c r="I104" s="24">
        <f t="shared" si="21"/>
        <v>0</v>
      </c>
      <c r="J104" s="24">
        <f t="shared" si="21"/>
        <v>0</v>
      </c>
      <c r="K104" s="24">
        <f t="shared" si="21"/>
        <v>0</v>
      </c>
      <c r="L104" s="24">
        <f t="shared" si="21"/>
        <v>7076090</v>
      </c>
      <c r="M104" s="24">
        <f t="shared" si="21"/>
        <v>7</v>
      </c>
      <c r="N104" s="24">
        <f t="shared" si="18"/>
        <v>641320</v>
      </c>
      <c r="O104" s="24">
        <f t="shared" si="18"/>
        <v>10</v>
      </c>
      <c r="P104" s="24">
        <f t="shared" si="21"/>
        <v>90000</v>
      </c>
      <c r="Q104" s="24">
        <f t="shared" si="21"/>
        <v>1</v>
      </c>
    </row>
    <row r="105" spans="1:17" s="4" customFormat="1" ht="19.5">
      <c r="A105" s="8" t="s">
        <v>104</v>
      </c>
      <c r="B105" s="24"/>
      <c r="C105" s="24"/>
      <c r="D105" s="24"/>
      <c r="E105" s="24"/>
      <c r="F105" s="24">
        <f>F77</f>
        <v>0</v>
      </c>
      <c r="G105" s="24">
        <f>G77</f>
        <v>0</v>
      </c>
      <c r="H105" s="24"/>
      <c r="I105" s="24"/>
      <c r="J105" s="24"/>
      <c r="K105" s="24"/>
      <c r="L105" s="24">
        <f>L77</f>
        <v>1962960</v>
      </c>
      <c r="M105" s="24">
        <f>M77</f>
        <v>2</v>
      </c>
      <c r="N105" s="24">
        <f t="shared" si="18"/>
        <v>0</v>
      </c>
      <c r="O105" s="24">
        <f t="shared" si="18"/>
        <v>0</v>
      </c>
      <c r="P105" s="24">
        <f>P77</f>
        <v>55000</v>
      </c>
      <c r="Q105" s="24">
        <f>Q77</f>
        <v>1</v>
      </c>
    </row>
    <row r="106" spans="1:17" s="4" customFormat="1" ht="19.5">
      <c r="A106" s="8" t="s">
        <v>94</v>
      </c>
      <c r="B106" s="24"/>
      <c r="C106" s="24"/>
      <c r="D106" s="24"/>
      <c r="E106" s="24"/>
      <c r="F106" s="24">
        <f>F78</f>
        <v>786740</v>
      </c>
      <c r="G106" s="24">
        <f>G78</f>
        <v>1</v>
      </c>
      <c r="H106" s="24"/>
      <c r="I106" s="24"/>
      <c r="J106" s="24"/>
      <c r="K106" s="24"/>
      <c r="L106" s="24">
        <f>L78</f>
        <v>3000000</v>
      </c>
      <c r="M106" s="24">
        <f>M78</f>
        <v>1</v>
      </c>
      <c r="N106" s="24">
        <f t="shared" si="18"/>
        <v>2836647</v>
      </c>
      <c r="O106" s="24">
        <f t="shared" si="18"/>
        <v>3</v>
      </c>
      <c r="P106" s="24"/>
      <c r="Q106" s="24"/>
    </row>
    <row r="107" spans="1:17" s="4" customFormat="1" ht="19.5">
      <c r="A107" s="8" t="s">
        <v>95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>
        <f t="shared" si="18"/>
        <v>626000</v>
      </c>
      <c r="O107" s="24">
        <f t="shared" si="18"/>
        <v>1</v>
      </c>
      <c r="P107" s="24"/>
      <c r="Q107" s="24"/>
    </row>
    <row r="108" spans="1:17" s="4" customFormat="1" ht="19.5">
      <c r="A108" s="20" t="s">
        <v>30</v>
      </c>
      <c r="B108" s="24">
        <f>B80</f>
        <v>0</v>
      </c>
      <c r="C108" s="24">
        <f>C80</f>
        <v>0</v>
      </c>
      <c r="D108" s="24">
        <f aca="true" t="shared" si="22" ref="D108:I108">D80</f>
        <v>686150</v>
      </c>
      <c r="E108" s="24">
        <f t="shared" si="22"/>
        <v>2</v>
      </c>
      <c r="F108" s="24">
        <f t="shared" si="22"/>
        <v>45654255</v>
      </c>
      <c r="G108" s="24">
        <f t="shared" si="22"/>
        <v>47</v>
      </c>
      <c r="H108" s="24">
        <f t="shared" si="22"/>
        <v>0</v>
      </c>
      <c r="I108" s="24">
        <f t="shared" si="22"/>
        <v>0</v>
      </c>
      <c r="J108" s="24">
        <f aca="true" t="shared" si="23" ref="J108:Q108">J80</f>
        <v>0</v>
      </c>
      <c r="K108" s="24">
        <f t="shared" si="23"/>
        <v>0</v>
      </c>
      <c r="L108" s="24">
        <f t="shared" si="23"/>
        <v>22900</v>
      </c>
      <c r="M108" s="24">
        <f t="shared" si="23"/>
        <v>2</v>
      </c>
      <c r="N108" s="24">
        <f t="shared" si="18"/>
        <v>997202</v>
      </c>
      <c r="O108" s="24">
        <f t="shared" si="18"/>
        <v>2</v>
      </c>
      <c r="P108" s="24">
        <f t="shared" si="23"/>
        <v>5409622</v>
      </c>
      <c r="Q108" s="24">
        <f t="shared" si="23"/>
        <v>22</v>
      </c>
    </row>
    <row r="109" spans="1:17" s="4" customFormat="1" ht="19.5">
      <c r="A109" s="20" t="s">
        <v>21</v>
      </c>
      <c r="B109" s="17">
        <f aca="true" t="shared" si="24" ref="B109:G109">SUM(B94:B108)</f>
        <v>139906436</v>
      </c>
      <c r="C109" s="17">
        <f t="shared" si="24"/>
        <v>184</v>
      </c>
      <c r="D109" s="17">
        <f t="shared" si="24"/>
        <v>5212366</v>
      </c>
      <c r="E109" s="17">
        <f t="shared" si="24"/>
        <v>5</v>
      </c>
      <c r="F109" s="17">
        <f t="shared" si="24"/>
        <v>76103664</v>
      </c>
      <c r="G109" s="17">
        <f t="shared" si="24"/>
        <v>119</v>
      </c>
      <c r="H109" s="17">
        <f aca="true" t="shared" si="25" ref="H109:Q109">SUM(H94:H108)</f>
        <v>85352072</v>
      </c>
      <c r="I109" s="17">
        <f t="shared" si="25"/>
        <v>110</v>
      </c>
      <c r="J109" s="17">
        <f t="shared" si="25"/>
        <v>34919035</v>
      </c>
      <c r="K109" s="17">
        <f t="shared" si="25"/>
        <v>36</v>
      </c>
      <c r="L109" s="17">
        <f t="shared" si="25"/>
        <v>29092534</v>
      </c>
      <c r="M109" s="17">
        <f t="shared" si="25"/>
        <v>67</v>
      </c>
      <c r="N109" s="17">
        <f t="shared" si="25"/>
        <v>46556827</v>
      </c>
      <c r="O109" s="17">
        <f t="shared" si="25"/>
        <v>151</v>
      </c>
      <c r="P109" s="17">
        <f t="shared" si="25"/>
        <v>11134322</v>
      </c>
      <c r="Q109" s="17">
        <f t="shared" si="25"/>
        <v>52</v>
      </c>
    </row>
    <row r="110" s="35" customFormat="1" ht="12.75" customHeight="1">
      <c r="A110" s="36"/>
    </row>
    <row r="111" spans="1:8" ht="24" customHeight="1">
      <c r="A111" s="32" t="s">
        <v>24</v>
      </c>
      <c r="B111" s="33"/>
      <c r="C111" s="34"/>
      <c r="H111" s="16"/>
    </row>
    <row r="112" spans="1:3" ht="16.5">
      <c r="A112" s="21" t="s">
        <v>25</v>
      </c>
      <c r="B112" s="21" t="s">
        <v>20</v>
      </c>
      <c r="C112" s="14" t="s">
        <v>14</v>
      </c>
    </row>
    <row r="113" spans="1:3" ht="19.5">
      <c r="A113" s="25" t="s">
        <v>71</v>
      </c>
      <c r="B113" s="24">
        <f>B109</f>
        <v>139906436</v>
      </c>
      <c r="C113" s="24">
        <f>C109</f>
        <v>184</v>
      </c>
    </row>
    <row r="114" spans="1:3" ht="19.5">
      <c r="A114" s="25" t="s">
        <v>47</v>
      </c>
      <c r="B114" s="24">
        <f>D109</f>
        <v>5212366</v>
      </c>
      <c r="C114" s="24">
        <f>E109</f>
        <v>5</v>
      </c>
    </row>
    <row r="115" spans="1:3" ht="19.5">
      <c r="A115" s="25" t="s">
        <v>43</v>
      </c>
      <c r="B115" s="24">
        <f>F109</f>
        <v>76103664</v>
      </c>
      <c r="C115" s="24">
        <f>G109</f>
        <v>119</v>
      </c>
    </row>
    <row r="116" spans="1:3" ht="19.5">
      <c r="A116" s="25" t="s">
        <v>44</v>
      </c>
      <c r="B116" s="24">
        <f>H109</f>
        <v>85352072</v>
      </c>
      <c r="C116" s="24">
        <f>I109</f>
        <v>110</v>
      </c>
    </row>
    <row r="117" spans="1:3" ht="19.5">
      <c r="A117" s="25" t="s">
        <v>50</v>
      </c>
      <c r="B117" s="24">
        <f>J109</f>
        <v>34919035</v>
      </c>
      <c r="C117" s="24">
        <f>K109</f>
        <v>36</v>
      </c>
    </row>
    <row r="118" spans="1:3" ht="19.5">
      <c r="A118" s="25" t="s">
        <v>109</v>
      </c>
      <c r="B118" s="24">
        <f>L109</f>
        <v>29092534</v>
      </c>
      <c r="C118" s="24">
        <f>M109</f>
        <v>67</v>
      </c>
    </row>
    <row r="119" spans="1:3" ht="19.5">
      <c r="A119" s="25" t="s">
        <v>110</v>
      </c>
      <c r="B119" s="24">
        <f>N109</f>
        <v>46556827</v>
      </c>
      <c r="C119" s="24">
        <f>O109</f>
        <v>151</v>
      </c>
    </row>
    <row r="120" spans="1:3" ht="19.5">
      <c r="A120" s="25" t="s">
        <v>46</v>
      </c>
      <c r="B120" s="24">
        <f>P109</f>
        <v>11134322</v>
      </c>
      <c r="C120" s="24">
        <f>Q109</f>
        <v>52</v>
      </c>
    </row>
    <row r="121" spans="1:3" ht="19.5">
      <c r="A121" s="26" t="s">
        <v>34</v>
      </c>
      <c r="B121" s="15">
        <f>SUM(B113:B120)</f>
        <v>428277256</v>
      </c>
      <c r="C121" s="15">
        <f>SUM(C113:C120)</f>
        <v>724</v>
      </c>
    </row>
  </sheetData>
  <sheetProtection/>
  <printOptions/>
  <pageMargins left="0.2" right="1.01" top="0.33" bottom="0.19" header="0.4" footer="0.2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1" sqref="B11"/>
    </sheetView>
  </sheetViews>
  <sheetFormatPr defaultColWidth="9.00390625" defaultRowHeight="16.5"/>
  <cols>
    <col min="1" max="1" width="26.125" style="0" customWidth="1"/>
    <col min="2" max="2" width="32.625" style="0" customWidth="1"/>
    <col min="3" max="3" width="20.25390625" style="0" customWidth="1"/>
  </cols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6.5"/>
  <cols>
    <col min="1" max="1" width="26.50390625" style="0" customWidth="1"/>
    <col min="2" max="2" width="28.00390625" style="0" customWidth="1"/>
    <col min="3" max="3" width="22.1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rdo</dc:creator>
  <cp:keywords/>
  <dc:description/>
  <cp:lastModifiedBy>user</cp:lastModifiedBy>
  <cp:lastPrinted>2012-01-13T04:00:29Z</cp:lastPrinted>
  <dcterms:created xsi:type="dcterms:W3CDTF">2001-09-10T02:19:03Z</dcterms:created>
  <dcterms:modified xsi:type="dcterms:W3CDTF">2012-02-16T02:41:25Z</dcterms:modified>
  <cp:category/>
  <cp:version/>
  <cp:contentType/>
  <cp:contentStatus/>
</cp:coreProperties>
</file>