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505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F15" i="1" l="1"/>
  <c r="E15" i="1"/>
  <c r="G15" i="1" s="1"/>
  <c r="C15" i="1"/>
  <c r="B15" i="1"/>
  <c r="H15" i="1" s="1"/>
  <c r="J14" i="1"/>
  <c r="I14" i="1"/>
  <c r="H14" i="1"/>
  <c r="G14" i="1"/>
  <c r="D14" i="1"/>
  <c r="I13" i="1"/>
  <c r="H13" i="1"/>
  <c r="G13" i="1"/>
  <c r="D13" i="1"/>
  <c r="I12" i="1"/>
  <c r="H12" i="1"/>
  <c r="J12" i="1" s="1"/>
  <c r="G12" i="1"/>
  <c r="D12" i="1"/>
  <c r="I11" i="1"/>
  <c r="J11" i="1" s="1"/>
  <c r="H11" i="1"/>
  <c r="G11" i="1"/>
  <c r="D11" i="1"/>
  <c r="I10" i="1"/>
  <c r="J10" i="1" s="1"/>
  <c r="H10" i="1"/>
  <c r="G10" i="1"/>
  <c r="D10" i="1"/>
  <c r="I9" i="1"/>
  <c r="H9" i="1"/>
  <c r="G9" i="1"/>
  <c r="D9" i="1"/>
  <c r="I8" i="1"/>
  <c r="H8" i="1"/>
  <c r="J8" i="1" s="1"/>
  <c r="G8" i="1"/>
  <c r="D8" i="1"/>
  <c r="I7" i="1"/>
  <c r="J7" i="1" s="1"/>
  <c r="H7" i="1"/>
  <c r="G7" i="1"/>
  <c r="D7" i="1"/>
  <c r="I6" i="1"/>
  <c r="J6" i="1" s="1"/>
  <c r="H6" i="1"/>
  <c r="G6" i="1"/>
  <c r="D6" i="1"/>
  <c r="I5" i="1"/>
  <c r="H5" i="1"/>
  <c r="G5" i="1"/>
  <c r="D5" i="1"/>
  <c r="A2" i="1"/>
  <c r="J13" i="1" l="1"/>
  <c r="J9" i="1"/>
  <c r="D15" i="1"/>
  <c r="J5" i="1"/>
  <c r="I15" i="1"/>
  <c r="J15" i="1"/>
</calcChain>
</file>

<file path=xl/sharedStrings.xml><?xml version="1.0" encoding="utf-8"?>
<sst xmlns="http://schemas.openxmlformats.org/spreadsheetml/2006/main" count="26" uniqueCount="20">
  <si>
    <t>108年度教師資格考試各系應屆通過率比較</t>
    <phoneticPr fontId="3" type="noConversion"/>
  </si>
  <si>
    <t>系所</t>
    <phoneticPr fontId="3" type="noConversion"/>
  </si>
  <si>
    <t>3月</t>
    <phoneticPr fontId="3" type="noConversion"/>
  </si>
  <si>
    <t>6月</t>
    <phoneticPr fontId="3" type="noConversion"/>
  </si>
  <si>
    <t>3+6月合併</t>
    <phoneticPr fontId="3" type="noConversion"/>
  </si>
  <si>
    <t>應屆報考</t>
    <phoneticPr fontId="3" type="noConversion"/>
  </si>
  <si>
    <t>應屆通過</t>
    <phoneticPr fontId="3" type="noConversion"/>
  </si>
  <si>
    <t>通過率</t>
    <phoneticPr fontId="3" type="noConversion"/>
  </si>
  <si>
    <t>外語系</t>
    <phoneticPr fontId="3" type="noConversion"/>
  </si>
  <si>
    <t>幼教系</t>
    <phoneticPr fontId="3" type="noConversion"/>
  </si>
  <si>
    <t>幼教專班</t>
    <phoneticPr fontId="3" type="noConversion"/>
  </si>
  <si>
    <t>特(身障)</t>
    <phoneticPr fontId="3" type="noConversion"/>
  </si>
  <si>
    <t>特(資優)</t>
    <phoneticPr fontId="3" type="noConversion"/>
  </si>
  <si>
    <t>輔諮系</t>
    <phoneticPr fontId="3" type="noConversion"/>
  </si>
  <si>
    <t>體健系</t>
    <phoneticPr fontId="3" type="noConversion"/>
  </si>
  <si>
    <t>教育系</t>
    <phoneticPr fontId="3" type="noConversion"/>
  </si>
  <si>
    <t>師培小教</t>
    <phoneticPr fontId="3" type="noConversion"/>
  </si>
  <si>
    <t>師培中教</t>
    <phoneticPr fontId="3" type="noConversion"/>
  </si>
  <si>
    <t>合計</t>
    <phoneticPr fontId="3" type="noConversion"/>
  </si>
  <si>
    <t>備註：
(1) 3月考試全國通過率為60.256％。
(2) 6月考試全國通過率為50.69％。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</si>
</sst>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0" fontId="4" fillId="0" borderId="1" xfId="1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11" sqref="M11"/>
    </sheetView>
  </sheetViews>
  <sheetFormatPr defaultRowHeight="16.5" x14ac:dyDescent="0.25"/>
  <cols>
    <col min="1" max="3" width="9.5" style="2" bestFit="1" customWidth="1"/>
    <col min="4" max="4" width="8.5" style="2" bestFit="1" customWidth="1"/>
    <col min="5" max="6" width="9.5" style="2" bestFit="1" customWidth="1"/>
    <col min="7" max="7" width="8.5" style="2" bestFit="1" customWidth="1"/>
    <col min="8" max="9" width="9.5" style="2" bestFit="1" customWidth="1"/>
    <col min="10" max="10" width="8.5" style="2" bestFit="1" customWidth="1"/>
    <col min="11" max="16384" width="9" style="2"/>
  </cols>
  <sheetData>
    <row r="1" spans="1:10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2">
        <f ca="1">TODAY()</f>
        <v>43938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3" t="s">
        <v>1</v>
      </c>
      <c r="B3" s="3" t="s">
        <v>2</v>
      </c>
      <c r="C3" s="3"/>
      <c r="D3" s="3"/>
      <c r="E3" s="3" t="s">
        <v>3</v>
      </c>
      <c r="F3" s="3"/>
      <c r="G3" s="3"/>
      <c r="H3" s="3" t="s">
        <v>4</v>
      </c>
      <c r="I3" s="3"/>
      <c r="J3" s="3"/>
    </row>
    <row r="4" spans="1:10" x14ac:dyDescent="0.25">
      <c r="A4" s="3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</row>
    <row r="5" spans="1:10" x14ac:dyDescent="0.25">
      <c r="A5" s="4" t="s">
        <v>8</v>
      </c>
      <c r="B5" s="4">
        <v>19</v>
      </c>
      <c r="C5" s="4">
        <v>15</v>
      </c>
      <c r="D5" s="14">
        <f>C5/B5</f>
        <v>0.78947368421052633</v>
      </c>
      <c r="E5" s="4">
        <v>13</v>
      </c>
      <c r="F5" s="4">
        <v>9</v>
      </c>
      <c r="G5" s="14">
        <f>F5/E5</f>
        <v>0.69230769230769229</v>
      </c>
      <c r="H5" s="5">
        <f>B5+E5</f>
        <v>32</v>
      </c>
      <c r="I5" s="5">
        <f>C5+F5</f>
        <v>24</v>
      </c>
      <c r="J5" s="6">
        <f>I5/H5</f>
        <v>0.75</v>
      </c>
    </row>
    <row r="6" spans="1:10" x14ac:dyDescent="0.25">
      <c r="A6" s="4" t="s">
        <v>9</v>
      </c>
      <c r="B6" s="4">
        <v>34</v>
      </c>
      <c r="C6" s="4">
        <v>33</v>
      </c>
      <c r="D6" s="14">
        <f t="shared" ref="D6:D15" si="0">C6/B6</f>
        <v>0.97058823529411764</v>
      </c>
      <c r="E6" s="4">
        <v>37</v>
      </c>
      <c r="F6" s="4">
        <v>32</v>
      </c>
      <c r="G6" s="14">
        <f t="shared" ref="G6:G15" si="1">F6/E6</f>
        <v>0.86486486486486491</v>
      </c>
      <c r="H6" s="5">
        <f t="shared" ref="H6:I15" si="2">B6+E6</f>
        <v>71</v>
      </c>
      <c r="I6" s="5">
        <f t="shared" si="2"/>
        <v>65</v>
      </c>
      <c r="J6" s="6">
        <f t="shared" ref="J6:J15" si="3">I6/H6</f>
        <v>0.91549295774647887</v>
      </c>
    </row>
    <row r="7" spans="1:10" x14ac:dyDescent="0.25">
      <c r="A7" s="4" t="s">
        <v>10</v>
      </c>
      <c r="B7" s="4">
        <v>4</v>
      </c>
      <c r="C7" s="4">
        <v>3</v>
      </c>
      <c r="D7" s="14">
        <f t="shared" si="0"/>
        <v>0.75</v>
      </c>
      <c r="E7" s="4">
        <v>25</v>
      </c>
      <c r="F7" s="4">
        <v>3</v>
      </c>
      <c r="G7" s="14">
        <f t="shared" si="1"/>
        <v>0.12</v>
      </c>
      <c r="H7" s="5">
        <f t="shared" si="2"/>
        <v>29</v>
      </c>
      <c r="I7" s="5">
        <f t="shared" si="2"/>
        <v>6</v>
      </c>
      <c r="J7" s="6">
        <f t="shared" si="3"/>
        <v>0.20689655172413793</v>
      </c>
    </row>
    <row r="8" spans="1:10" x14ac:dyDescent="0.25">
      <c r="A8" s="4" t="s">
        <v>11</v>
      </c>
      <c r="B8" s="4">
        <v>30</v>
      </c>
      <c r="C8" s="4">
        <v>25</v>
      </c>
      <c r="D8" s="14">
        <f t="shared" si="0"/>
        <v>0.83333333333333337</v>
      </c>
      <c r="E8" s="4">
        <v>31</v>
      </c>
      <c r="F8" s="4">
        <v>30</v>
      </c>
      <c r="G8" s="14">
        <f t="shared" si="1"/>
        <v>0.967741935483871</v>
      </c>
      <c r="H8" s="5">
        <f t="shared" si="2"/>
        <v>61</v>
      </c>
      <c r="I8" s="5">
        <f t="shared" si="2"/>
        <v>55</v>
      </c>
      <c r="J8" s="6">
        <f t="shared" si="3"/>
        <v>0.90163934426229508</v>
      </c>
    </row>
    <row r="9" spans="1:10" x14ac:dyDescent="0.25">
      <c r="A9" s="4" t="s">
        <v>12</v>
      </c>
      <c r="B9" s="4">
        <v>6</v>
      </c>
      <c r="C9" s="4">
        <v>6</v>
      </c>
      <c r="D9" s="14">
        <f t="shared" si="0"/>
        <v>1</v>
      </c>
      <c r="E9" s="4">
        <v>7</v>
      </c>
      <c r="F9" s="4">
        <v>7</v>
      </c>
      <c r="G9" s="14">
        <f t="shared" si="1"/>
        <v>1</v>
      </c>
      <c r="H9" s="5">
        <f t="shared" si="2"/>
        <v>13</v>
      </c>
      <c r="I9" s="5">
        <f t="shared" si="2"/>
        <v>13</v>
      </c>
      <c r="J9" s="6">
        <f t="shared" si="3"/>
        <v>1</v>
      </c>
    </row>
    <row r="10" spans="1:10" x14ac:dyDescent="0.25">
      <c r="A10" s="15" t="s">
        <v>13</v>
      </c>
      <c r="B10" s="4">
        <v>13</v>
      </c>
      <c r="C10" s="4">
        <v>13</v>
      </c>
      <c r="D10" s="14">
        <f t="shared" si="0"/>
        <v>1</v>
      </c>
      <c r="E10" s="15">
        <v>15</v>
      </c>
      <c r="F10" s="4">
        <v>14</v>
      </c>
      <c r="G10" s="14">
        <f t="shared" si="1"/>
        <v>0.93333333333333335</v>
      </c>
      <c r="H10" s="5">
        <f t="shared" si="2"/>
        <v>28</v>
      </c>
      <c r="I10" s="5">
        <f t="shared" si="2"/>
        <v>27</v>
      </c>
      <c r="J10" s="6">
        <f t="shared" si="3"/>
        <v>0.9642857142857143</v>
      </c>
    </row>
    <row r="11" spans="1:10" x14ac:dyDescent="0.25">
      <c r="A11" s="15" t="s">
        <v>14</v>
      </c>
      <c r="B11" s="4">
        <v>9</v>
      </c>
      <c r="C11" s="4">
        <v>4</v>
      </c>
      <c r="D11" s="14">
        <f t="shared" si="0"/>
        <v>0.44444444444444442</v>
      </c>
      <c r="E11" s="15">
        <v>13</v>
      </c>
      <c r="F11" s="4">
        <v>9</v>
      </c>
      <c r="G11" s="14">
        <f t="shared" si="1"/>
        <v>0.69230769230769229</v>
      </c>
      <c r="H11" s="5">
        <f t="shared" si="2"/>
        <v>22</v>
      </c>
      <c r="I11" s="5">
        <f t="shared" si="2"/>
        <v>13</v>
      </c>
      <c r="J11" s="6">
        <f t="shared" si="3"/>
        <v>0.59090909090909094</v>
      </c>
    </row>
    <row r="12" spans="1:10" x14ac:dyDescent="0.25">
      <c r="A12" s="4" t="s">
        <v>15</v>
      </c>
      <c r="B12" s="4">
        <v>35</v>
      </c>
      <c r="C12" s="4">
        <v>35</v>
      </c>
      <c r="D12" s="14">
        <f t="shared" si="0"/>
        <v>1</v>
      </c>
      <c r="E12" s="4">
        <v>43</v>
      </c>
      <c r="F12" s="4">
        <v>42</v>
      </c>
      <c r="G12" s="14">
        <f t="shared" si="1"/>
        <v>0.97674418604651159</v>
      </c>
      <c r="H12" s="5">
        <f t="shared" si="2"/>
        <v>78</v>
      </c>
      <c r="I12" s="5">
        <f t="shared" si="2"/>
        <v>77</v>
      </c>
      <c r="J12" s="6">
        <f t="shared" si="3"/>
        <v>0.98717948717948723</v>
      </c>
    </row>
    <row r="13" spans="1:10" x14ac:dyDescent="0.25">
      <c r="A13" s="7" t="s">
        <v>16</v>
      </c>
      <c r="B13" s="7">
        <v>31</v>
      </c>
      <c r="C13" s="7">
        <v>29</v>
      </c>
      <c r="D13" s="16">
        <f t="shared" si="0"/>
        <v>0.93548387096774188</v>
      </c>
      <c r="E13" s="7">
        <v>34</v>
      </c>
      <c r="F13" s="7">
        <v>33</v>
      </c>
      <c r="G13" s="16">
        <f t="shared" si="1"/>
        <v>0.97058823529411764</v>
      </c>
      <c r="H13" s="5">
        <f t="shared" si="2"/>
        <v>65</v>
      </c>
      <c r="I13" s="5">
        <f t="shared" si="2"/>
        <v>62</v>
      </c>
      <c r="J13" s="6">
        <f t="shared" si="3"/>
        <v>0.9538461538461539</v>
      </c>
    </row>
    <row r="14" spans="1:10" x14ac:dyDescent="0.25">
      <c r="A14" s="7" t="s">
        <v>17</v>
      </c>
      <c r="B14" s="7">
        <v>55</v>
      </c>
      <c r="C14" s="7">
        <v>47</v>
      </c>
      <c r="D14" s="16">
        <f t="shared" si="0"/>
        <v>0.8545454545454545</v>
      </c>
      <c r="E14" s="7">
        <v>52</v>
      </c>
      <c r="F14" s="7">
        <v>39</v>
      </c>
      <c r="G14" s="16">
        <f t="shared" si="1"/>
        <v>0.75</v>
      </c>
      <c r="H14" s="5">
        <f t="shared" si="2"/>
        <v>107</v>
      </c>
      <c r="I14" s="5">
        <f t="shared" si="2"/>
        <v>86</v>
      </c>
      <c r="J14" s="6">
        <f t="shared" si="3"/>
        <v>0.80373831775700932</v>
      </c>
    </row>
    <row r="15" spans="1:10" x14ac:dyDescent="0.25">
      <c r="A15" s="8" t="s">
        <v>18</v>
      </c>
      <c r="B15" s="8">
        <f>SUM(B5:B14)</f>
        <v>236</v>
      </c>
      <c r="C15" s="8">
        <f>SUM(C5:C14)</f>
        <v>210</v>
      </c>
      <c r="D15" s="17">
        <f t="shared" si="0"/>
        <v>0.88983050847457623</v>
      </c>
      <c r="E15" s="8">
        <f>SUM(E5:E14)</f>
        <v>270</v>
      </c>
      <c r="F15" s="8">
        <f>SUM(F5:F14)</f>
        <v>218</v>
      </c>
      <c r="G15" s="17">
        <f t="shared" si="1"/>
        <v>0.80740740740740746</v>
      </c>
      <c r="H15" s="5">
        <f t="shared" si="2"/>
        <v>506</v>
      </c>
      <c r="I15" s="5">
        <f t="shared" si="2"/>
        <v>428</v>
      </c>
      <c r="J15" s="6">
        <f t="shared" si="3"/>
        <v>0.8458498023715415</v>
      </c>
    </row>
    <row r="16" spans="1:10" x14ac:dyDescent="0.25">
      <c r="A16" s="9" t="s">
        <v>19</v>
      </c>
      <c r="B16" s="9"/>
      <c r="C16" s="9"/>
      <c r="D16" s="9"/>
      <c r="E16" s="9"/>
      <c r="F16" s="9"/>
      <c r="G16" s="9"/>
      <c r="H16" s="1"/>
      <c r="I16" s="1"/>
      <c r="J16" s="1"/>
    </row>
  </sheetData>
  <mergeCells count="7">
    <mergeCell ref="H3:J3"/>
    <mergeCell ref="A1:J1"/>
    <mergeCell ref="A2:J2"/>
    <mergeCell ref="A16:G16"/>
    <mergeCell ref="A3:A4"/>
    <mergeCell ref="B3:D3"/>
    <mergeCell ref="E3:G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2020-04-17T09:52:58Z</dcterms:modified>
</cp:coreProperties>
</file>