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242" yWindow="271" windowWidth="14813" windowHeight="7856" tabRatio="890"/>
  </bookViews>
  <sheets>
    <sheet name="111-第1季" sheetId="37" r:id="rId1"/>
  </sheets>
  <definedNames>
    <definedName name="_xlnm.Print_Area" localSheetId="0">'111-第1季'!$A$1:$H$43</definedName>
  </definedNames>
  <calcPr calcId="162913"/>
</workbook>
</file>

<file path=xl/calcChain.xml><?xml version="1.0" encoding="utf-8"?>
<calcChain xmlns="http://schemas.openxmlformats.org/spreadsheetml/2006/main">
  <c r="H14" i="37" l="1"/>
  <c r="G14" i="37"/>
  <c r="H9" i="37"/>
  <c r="G9" i="37"/>
  <c r="H5" i="37"/>
  <c r="G5" i="37"/>
  <c r="G22" i="37" l="1"/>
  <c r="H22" i="37"/>
</calcChain>
</file>

<file path=xl/sharedStrings.xml><?xml version="1.0" encoding="utf-8"?>
<sst xmlns="http://schemas.openxmlformats.org/spreadsheetml/2006/main" count="54" uniqueCount="48">
  <si>
    <t>項目</t>
    <phoneticPr fontId="2" type="noConversion"/>
  </si>
  <si>
    <t>填表說明</t>
    <phoneticPr fontId="2" type="noConversion"/>
  </si>
  <si>
    <t>　　 ，係在衡量特定時點學校可運用之資金。</t>
    <phoneticPr fontId="2" type="noConversion"/>
  </si>
  <si>
    <t>　　 待結轉帳項，但應排除屬指定用途捐贈款已提撥準備金之部。</t>
    <phoneticPr fontId="2" type="noConversion"/>
  </si>
  <si>
    <t>(5)稅捐與規費</t>
    <phoneticPr fontId="8" type="noConversion"/>
  </si>
  <si>
    <t>(6)會費、捐助、補助、分攤、救助(濟)與交流活動費</t>
    <phoneticPr fontId="8" type="noConversion"/>
  </si>
  <si>
    <t>(7)其他</t>
    <phoneticPr fontId="8" type="noConversion"/>
  </si>
  <si>
    <t xml:space="preserve">  2：應於表下說明支出用途、可用資金期初金額與期末金額之差異原因。</t>
    <phoneticPr fontId="2" type="noConversion"/>
  </si>
  <si>
    <t xml:space="preserve">  1：第1季為3月31日、第2季為6月30日、第3季為9月30日、第4季為12月31日。</t>
    <phoneticPr fontId="2" type="noConversion"/>
  </si>
  <si>
    <t xml:space="preserve">  5：可用資金係指學校帳上現金及定存加上短期可變現資產並扣除短期須償還負債與資本門補助計畫尚未執行數</t>
    <phoneticPr fontId="2" type="noConversion"/>
  </si>
  <si>
    <t xml:space="preserve">     後續仍須依計畫購置動產、不動產及其他資產等項目，該等款項非屬學校可用資金。</t>
    <phoneticPr fontId="2" type="noConversion"/>
  </si>
  <si>
    <t xml:space="preserve">  4：資本門補助計畫尚未執行數係指教育部及其他政府機關資本門補助款已列入現金或應收款項等資產科目，惟</t>
    <phoneticPr fontId="2" type="noConversion"/>
  </si>
  <si>
    <t xml:space="preserve">  3：短期須償還負債係指應於短期內支付現金之給付義務，包括：流動負債、存入保證金、應付保管款、暫收及</t>
    <phoneticPr fontId="2" type="noConversion"/>
  </si>
  <si>
    <t xml:space="preserve">     款，其中流動金融資產不含存款期間三個月以上，一年內到期之定期存款。</t>
    <phoneticPr fontId="2" type="noConversion"/>
  </si>
  <si>
    <t xml:space="preserve">  2：短期可變現資產係指得於短期內轉換成現金之財務或經濟資源，包括：流動金融資產、應收款項及短期貸墊</t>
    <phoneticPr fontId="2" type="noConversion"/>
  </si>
  <si>
    <t>2.期末可用資金期初與期末金額之差異原因：</t>
    <phoneticPr fontId="8" type="noConversion"/>
  </si>
  <si>
    <t>千元</t>
    <phoneticPr fontId="8" type="noConversion"/>
  </si>
  <si>
    <t>(4)租金與利息</t>
    <phoneticPr fontId="8" type="noConversion"/>
  </si>
  <si>
    <t>(3)材料及用品費</t>
    <phoneticPr fontId="8" type="noConversion"/>
  </si>
  <si>
    <t>(2)服務費用</t>
    <phoneticPr fontId="8" type="noConversion"/>
  </si>
  <si>
    <t>(1)用人費用</t>
    <phoneticPr fontId="8" type="noConversion"/>
  </si>
  <si>
    <t>1.支出用途：</t>
    <phoneticPr fontId="8" type="noConversion"/>
  </si>
  <si>
    <t>可用資金(E=A+B-C-D)</t>
    <phoneticPr fontId="2" type="noConversion"/>
  </si>
  <si>
    <t>資本門補助計畫尚未執行數(D)</t>
    <phoneticPr fontId="2" type="noConversion"/>
  </si>
  <si>
    <t xml:space="preserve">  暫收及待結轉帳項屬指定用途捐贈款已提撥準備金之部(13)</t>
    <phoneticPr fontId="2" type="noConversion"/>
  </si>
  <si>
    <t xml:space="preserve">  暫收及待結轉帳項(12)</t>
    <phoneticPr fontId="2" type="noConversion"/>
  </si>
  <si>
    <t xml:space="preserve">  應付保管款(11)</t>
    <phoneticPr fontId="2" type="noConversion"/>
  </si>
  <si>
    <t xml:space="preserve">  存入保證金(10)        </t>
    <phoneticPr fontId="2" type="noConversion"/>
  </si>
  <si>
    <t xml:space="preserve">  流動負債屬指定用途捐贈款已提撥準備金之部(9)</t>
    <phoneticPr fontId="2" type="noConversion"/>
  </si>
  <si>
    <t xml:space="preserve">  流動負債(8)</t>
    <phoneticPr fontId="2" type="noConversion"/>
  </si>
  <si>
    <t>短期須償還負債(C=8-9+10+11+12-13)</t>
    <phoneticPr fontId="2" type="noConversion"/>
  </si>
  <si>
    <t xml:space="preserve">  短期貸墊款(7)</t>
    <phoneticPr fontId="2" type="noConversion"/>
  </si>
  <si>
    <t xml:space="preserve">  應收款項(6)</t>
    <phoneticPr fontId="2" type="noConversion"/>
  </si>
  <si>
    <t xml:space="preserve">  流動金融資產屬存款期間三個月以上，一年內到期之定期存款之部(5)</t>
    <phoneticPr fontId="2" type="noConversion"/>
  </si>
  <si>
    <t xml:space="preserve">  流動金融資產(4)</t>
    <phoneticPr fontId="2" type="noConversion"/>
  </si>
  <si>
    <t>短期可變現資產(B=4-5+6+7)</t>
    <phoneticPr fontId="2" type="noConversion"/>
  </si>
  <si>
    <t xml:space="preserve">  存款期間一年以上到期之定期存款(3)</t>
    <phoneticPr fontId="2" type="noConversion"/>
  </si>
  <si>
    <t xml:space="preserve">  存款期間三個月以上，一年內到期之定期存款(2)</t>
    <phoneticPr fontId="2" type="noConversion"/>
  </si>
  <si>
    <t xml:space="preserve">  現金(1)</t>
    <phoneticPr fontId="2" type="noConversion"/>
  </si>
  <si>
    <t>現金及定存(A=1+2+3)</t>
    <phoneticPr fontId="2" type="noConversion"/>
  </si>
  <si>
    <t>期末金額</t>
    <phoneticPr fontId="2" type="noConversion"/>
  </si>
  <si>
    <t>期初金額</t>
    <phoneticPr fontId="2" type="noConversion"/>
  </si>
  <si>
    <t>單位:千元</t>
    <phoneticPr fontId="2" type="noConversion"/>
  </si>
  <si>
    <t>國立嘉義大學可用資金變化情形（執行情形公告）</t>
    <phoneticPr fontId="2" type="noConversion"/>
  </si>
  <si>
    <t>註1：現金及定存包括現金(含活期存款及自存入起三個月內到期之定期存款等)、流動金融資產項下存款期間</t>
    <phoneticPr fontId="2" type="noConversion"/>
  </si>
  <si>
    <t xml:space="preserve">     三個月以上，一年內到期之定期存款與投資項下存款期間一年以上到期之定期存款。</t>
    <phoneticPr fontId="2" type="noConversion"/>
  </si>
  <si>
    <r>
      <t>111年1月1日至111年3月31日</t>
    </r>
    <r>
      <rPr>
        <sz val="14"/>
        <rFont val="標楷體"/>
        <family val="4"/>
        <charset val="136"/>
      </rPr>
      <t>(*1)</t>
    </r>
    <phoneticPr fontId="2" type="noConversion"/>
  </si>
  <si>
    <t>期末可用資金減少43,312千元，主要係支付應付工程款與新民宿舍工程估驗款，及購置行政與教學設備等所致。</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</si>
</sst>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76" formatCode="#,##0_ "/>
  </numFmts>
  <fonts count="12" x14ac:knownFonts="1">
    <font>
      <sz val="12"/>
      <color theme="1"/>
      <name val="新細明體"/>
      <family val="2"/>
      <scheme val="minor"/>
    </font>
    <font>
      <sz val="12"/>
      <color theme="1"/>
      <name val="新細明體"/>
      <family val="2"/>
      <charset val="136"/>
      <scheme val="minor"/>
    </font>
    <font>
      <sz val="9"/>
      <name val="新細明體"/>
      <family val="3"/>
      <charset val="136"/>
      <scheme val="minor"/>
    </font>
    <font>
      <sz val="14"/>
      <name val="標楷體"/>
      <family val="4"/>
      <charset val="136"/>
    </font>
    <font>
      <sz val="20"/>
      <name val="標楷體"/>
      <family val="4"/>
      <charset val="136"/>
    </font>
    <font>
      <b/>
      <sz val="14"/>
      <name val="標楷體"/>
      <family val="4"/>
      <charset val="136"/>
    </font>
    <font>
      <sz val="14"/>
      <name val="Times New Roman"/>
      <family val="1"/>
    </font>
    <font>
      <sz val="14"/>
      <color indexed="8"/>
      <name val="標楷體"/>
      <family val="4"/>
      <charset val="136"/>
    </font>
    <font>
      <sz val="9"/>
      <name val="新細明體"/>
      <family val="1"/>
      <charset val="136"/>
    </font>
    <font>
      <sz val="14"/>
      <color indexed="8"/>
      <name val="Times New Roman"/>
      <family val="1"/>
    </font>
    <font>
      <sz val="14"/>
      <color theme="1"/>
      <name val="標楷體"/>
      <family val="4"/>
      <charset val="136"/>
    </font>
    <font>
      <sz val="12"/>
      <name val="新細明體"/>
      <family val="1"/>
      <charset val="136"/>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style="thin">
        <color auto="1"/>
      </top>
      <bottom style="thin">
        <color auto="1"/>
      </bottom>
      <diagonal/>
    </border>
    <border>
      <left/>
      <right/>
      <top style="medium">
        <color indexed="64"/>
      </top>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diagonal/>
    </border>
    <border>
      <left style="medium">
        <color indexed="64"/>
      </left>
      <right style="medium">
        <color indexed="64"/>
      </right>
      <top style="thin">
        <color auto="1"/>
      </top>
      <bottom style="medium">
        <color indexed="64"/>
      </bottom>
      <diagonal/>
    </border>
  </borders>
  <cellStyleXfs count="5">
    <xf numFmtId="0" fontId="0" fillId="0" borderId="0"/>
    <xf numFmtId="0" fontId="11" fillId="0" borderId="0">
      <alignment vertical="center"/>
    </xf>
    <xf numFmtId="0" fontId="11" fillId="0" borderId="0"/>
    <xf numFmtId="43" fontId="11" fillId="0" borderId="0" applyFont="0" applyFill="0" applyBorder="0" applyAlignment="0" applyProtection="0"/>
    <xf numFmtId="0" fontId="1" fillId="0" borderId="0">
      <alignment vertical="center"/>
    </xf>
  </cellStyleXfs>
  <cellXfs count="46">
    <xf numFmtId="0" fontId="0" fillId="0" borderId="0" xfId="0"/>
    <xf numFmtId="0" fontId="3" fillId="0" borderId="0" xfId="0" applyFont="1"/>
    <xf numFmtId="0" fontId="3" fillId="0" borderId="0" xfId="0" applyFont="1" applyBorder="1" applyAlignment="1">
      <alignment horizontal="right"/>
    </xf>
    <xf numFmtId="0" fontId="3" fillId="0" borderId="0" xfId="0" applyFont="1" applyAlignment="1">
      <alignment vertical="center"/>
    </xf>
    <xf numFmtId="0" fontId="6" fillId="0" borderId="0" xfId="0" applyFont="1"/>
    <xf numFmtId="0" fontId="9" fillId="0" borderId="0" xfId="0" applyFont="1"/>
    <xf numFmtId="0" fontId="10" fillId="2" borderId="0" xfId="0" applyFont="1" applyFill="1" applyBorder="1" applyAlignment="1">
      <alignment horizontal="left" vertical="center"/>
    </xf>
    <xf numFmtId="176" fontId="10" fillId="2" borderId="0" xfId="0" applyNumberFormat="1" applyFont="1" applyFill="1" applyBorder="1" applyAlignment="1">
      <alignment horizontal="right" vertical="center"/>
    </xf>
    <xf numFmtId="0" fontId="10" fillId="2" borderId="0" xfId="0" applyFont="1" applyFill="1" applyBorder="1" applyAlignment="1">
      <alignment vertical="center"/>
    </xf>
    <xf numFmtId="176" fontId="10" fillId="2" borderId="0" xfId="0" applyNumberFormat="1" applyFont="1" applyFill="1" applyBorder="1" applyAlignment="1">
      <alignment vertical="top"/>
    </xf>
    <xf numFmtId="49" fontId="10" fillId="2" borderId="0" xfId="0" applyNumberFormat="1" applyFont="1" applyFill="1" applyBorder="1" applyAlignment="1">
      <alignment vertical="center" wrapText="1"/>
    </xf>
    <xf numFmtId="176" fontId="10" fillId="2" borderId="0" xfId="0" applyNumberFormat="1" applyFont="1" applyFill="1" applyBorder="1" applyAlignment="1">
      <alignment horizontal="left" vertical="center"/>
    </xf>
    <xf numFmtId="0" fontId="3" fillId="0" borderId="13" xfId="0" applyFont="1" applyBorder="1" applyAlignment="1">
      <alignment horizontal="center" vertical="center"/>
    </xf>
    <xf numFmtId="3" fontId="5" fillId="2" borderId="14" xfId="0" applyNumberFormat="1" applyFont="1" applyFill="1" applyBorder="1" applyAlignment="1">
      <alignment horizontal="right" vertical="center"/>
    </xf>
    <xf numFmtId="3" fontId="3" fillId="2" borderId="14" xfId="0" applyNumberFormat="1" applyFont="1" applyFill="1" applyBorder="1" applyAlignment="1">
      <alignment horizontal="right" vertical="center"/>
    </xf>
    <xf numFmtId="3" fontId="3" fillId="0" borderId="14" xfId="0" applyNumberFormat="1" applyFont="1" applyFill="1" applyBorder="1" applyAlignment="1">
      <alignment horizontal="right" vertical="center" wrapText="1"/>
    </xf>
    <xf numFmtId="3" fontId="3" fillId="2" borderId="15" xfId="0" applyNumberFormat="1" applyFont="1" applyFill="1" applyBorder="1" applyAlignment="1">
      <alignment horizontal="right" vertical="center"/>
    </xf>
    <xf numFmtId="3" fontId="5" fillId="2" borderId="15" xfId="0" applyNumberFormat="1" applyFont="1" applyFill="1" applyBorder="1" applyAlignment="1">
      <alignment horizontal="right" vertical="center"/>
    </xf>
    <xf numFmtId="3" fontId="5" fillId="2" borderId="16" xfId="0" applyNumberFormat="1" applyFont="1" applyFill="1" applyBorder="1" applyAlignment="1">
      <alignment horizontal="right" vertical="center"/>
    </xf>
    <xf numFmtId="49" fontId="3" fillId="0" borderId="0" xfId="0" applyNumberFormat="1" applyFont="1" applyFill="1" applyBorder="1" applyAlignment="1">
      <alignment horizontal="left" vertical="center" wrapText="1"/>
    </xf>
    <xf numFmtId="0" fontId="3" fillId="0" borderId="6" xfId="0" applyFont="1" applyBorder="1" applyAlignment="1">
      <alignment horizontal="left" vertical="center"/>
    </xf>
    <xf numFmtId="0" fontId="3" fillId="0" borderId="1" xfId="0" applyFont="1" applyBorder="1" applyAlignment="1">
      <alignment horizontal="left" vertical="center"/>
    </xf>
    <xf numFmtId="0" fontId="3" fillId="0" borderId="11" xfId="0" applyFont="1" applyBorder="1" applyAlignment="1">
      <alignment horizontal="left" vertical="center"/>
    </xf>
    <xf numFmtId="0" fontId="4" fillId="0" borderId="0" xfId="0" applyFont="1" applyAlignment="1">
      <alignment horizont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10" xfId="0" applyFont="1" applyBorder="1" applyAlignment="1">
      <alignment horizontal="center" vertical="center"/>
    </xf>
    <xf numFmtId="0" fontId="5" fillId="0" borderId="6" xfId="0" applyFont="1" applyBorder="1" applyAlignment="1">
      <alignment horizontal="left" vertical="center"/>
    </xf>
    <xf numFmtId="0" fontId="5" fillId="0" borderId="1" xfId="0" applyFont="1" applyBorder="1" applyAlignment="1">
      <alignment horizontal="left" vertical="center"/>
    </xf>
    <xf numFmtId="0" fontId="5" fillId="0" borderId="11" xfId="0" applyFont="1" applyBorder="1" applyAlignment="1">
      <alignment horizontal="left" vertical="center"/>
    </xf>
    <xf numFmtId="0" fontId="3" fillId="0" borderId="8" xfId="0" applyFont="1" applyBorder="1" applyAlignment="1">
      <alignment horizontal="left" vertical="center"/>
    </xf>
    <xf numFmtId="0" fontId="3" fillId="0" borderId="2" xfId="0" applyFont="1" applyBorder="1" applyAlignment="1">
      <alignment horizontal="left" vertical="center"/>
    </xf>
    <xf numFmtId="0" fontId="10" fillId="2" borderId="0" xfId="0" applyFont="1" applyFill="1" applyBorder="1" applyAlignment="1">
      <alignment horizontal="justify" vertical="center" wrapText="1"/>
    </xf>
    <xf numFmtId="0" fontId="3" fillId="0" borderId="6" xfId="0" applyFont="1" applyBorder="1" applyAlignment="1">
      <alignment horizontal="left"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5" fillId="0" borderId="8" xfId="0" applyFont="1" applyBorder="1" applyAlignment="1">
      <alignment horizontal="left" vertical="center"/>
    </xf>
    <xf numFmtId="0" fontId="5" fillId="0" borderId="2" xfId="0" applyFont="1" applyBorder="1" applyAlignment="1">
      <alignment horizontal="left" vertical="center"/>
    </xf>
    <xf numFmtId="0" fontId="5" fillId="0" borderId="7" xfId="0" applyFont="1" applyBorder="1" applyAlignment="1">
      <alignment horizontal="left" vertical="center"/>
    </xf>
    <xf numFmtId="0" fontId="5" fillId="0" borderId="3" xfId="0" applyFont="1" applyBorder="1" applyAlignment="1">
      <alignment horizontal="left" vertical="center"/>
    </xf>
    <xf numFmtId="0" fontId="5" fillId="0" borderId="12" xfId="0" applyFont="1" applyBorder="1" applyAlignment="1">
      <alignment horizontal="left" vertical="center"/>
    </xf>
    <xf numFmtId="0" fontId="7" fillId="0" borderId="9" xfId="0" applyFont="1" applyBorder="1" applyAlignment="1">
      <alignment horizontal="left" vertical="center" wrapText="1"/>
    </xf>
    <xf numFmtId="49" fontId="10" fillId="2" borderId="0" xfId="0" applyNumberFormat="1" applyFont="1" applyFill="1" applyBorder="1" applyAlignment="1">
      <alignment horizontal="justify" vertical="center" wrapText="1"/>
    </xf>
    <xf numFmtId="0" fontId="5" fillId="0" borderId="0" xfId="0" applyFont="1" applyAlignment="1">
      <alignment horizontal="left" vertical="center"/>
    </xf>
    <xf numFmtId="0" fontId="3" fillId="0" borderId="0" xfId="0" applyFont="1" applyAlignment="1">
      <alignment horizontal="left" vertical="center"/>
    </xf>
    <xf numFmtId="49" fontId="3" fillId="0" borderId="0" xfId="0" applyNumberFormat="1" applyFont="1" applyFill="1" applyBorder="1" applyAlignment="1">
      <alignment horizontal="left" vertical="center" wrapText="1"/>
    </xf>
  </cellXfs>
  <cellStyles count="5">
    <cellStyle name="一般" xfId="0" builtinId="0"/>
    <cellStyle name="一般 2" xfId="1"/>
    <cellStyle name="一般 3" xfId="2"/>
    <cellStyle name="一般 4" xfId="4"/>
    <cellStyle name="千分位 2"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tabSelected="1" zoomScale="85" zoomScaleNormal="85" zoomScaleSheetLayoutView="70" workbookViewId="0">
      <pane ySplit="4" topLeftCell="A5" activePane="bottomLeft" state="frozen"/>
      <selection pane="bottomLeft" activeCell="I13" sqref="I13"/>
    </sheetView>
  </sheetViews>
  <sheetFormatPr defaultColWidth="9" defaultRowHeight="18.55" x14ac:dyDescent="0.3"/>
  <cols>
    <col min="1" max="1" width="31.375" style="4" customWidth="1"/>
    <col min="2" max="2" width="15.875" style="4" bestFit="1" customWidth="1"/>
    <col min="3" max="3" width="13.125" style="4" customWidth="1"/>
    <col min="4" max="4" width="10" style="4" customWidth="1"/>
    <col min="5" max="5" width="18.125" style="4" customWidth="1"/>
    <col min="6" max="6" width="12.5" style="4" customWidth="1"/>
    <col min="7" max="8" width="15.875" style="4" customWidth="1"/>
    <col min="9" max="16384" width="9" style="4"/>
  </cols>
  <sheetData>
    <row r="1" spans="1:8" ht="27.8" x14ac:dyDescent="0.45">
      <c r="A1" s="23" t="s">
        <v>43</v>
      </c>
      <c r="B1" s="23"/>
      <c r="C1" s="23"/>
      <c r="D1" s="23"/>
      <c r="E1" s="23"/>
      <c r="F1" s="23"/>
      <c r="G1" s="23"/>
      <c r="H1" s="23"/>
    </row>
    <row r="2" spans="1:8" ht="27.8" x14ac:dyDescent="0.45">
      <c r="A2" s="23" t="s">
        <v>46</v>
      </c>
      <c r="B2" s="23"/>
      <c r="C2" s="23"/>
      <c r="D2" s="23"/>
      <c r="E2" s="23"/>
      <c r="F2" s="23"/>
      <c r="G2" s="23"/>
      <c r="H2" s="23"/>
    </row>
    <row r="3" spans="1:8" ht="20" thickBot="1" x14ac:dyDescent="0.35">
      <c r="A3" s="1"/>
      <c r="B3" s="1"/>
      <c r="C3" s="1"/>
      <c r="D3" s="1"/>
      <c r="E3" s="1"/>
      <c r="F3" s="1"/>
      <c r="G3" s="1"/>
      <c r="H3" s="2" t="s">
        <v>42</v>
      </c>
    </row>
    <row r="4" spans="1:8" ht="26.4" customHeight="1" x14ac:dyDescent="0.3">
      <c r="A4" s="24" t="s">
        <v>0</v>
      </c>
      <c r="B4" s="25"/>
      <c r="C4" s="25"/>
      <c r="D4" s="25"/>
      <c r="E4" s="25"/>
      <c r="F4" s="26"/>
      <c r="G4" s="12" t="s">
        <v>41</v>
      </c>
      <c r="H4" s="12" t="s">
        <v>40</v>
      </c>
    </row>
    <row r="5" spans="1:8" ht="26.4" customHeight="1" x14ac:dyDescent="0.3">
      <c r="A5" s="27" t="s">
        <v>39</v>
      </c>
      <c r="B5" s="28"/>
      <c r="C5" s="28"/>
      <c r="D5" s="28"/>
      <c r="E5" s="28"/>
      <c r="F5" s="29"/>
      <c r="G5" s="13">
        <f>G6+G7+G8</f>
        <v>2433388</v>
      </c>
      <c r="H5" s="13">
        <f>H6+H7+H8</f>
        <v>2573008</v>
      </c>
    </row>
    <row r="6" spans="1:8" ht="26.4" customHeight="1" x14ac:dyDescent="0.3">
      <c r="A6" s="30" t="s">
        <v>38</v>
      </c>
      <c r="B6" s="31"/>
      <c r="C6" s="31"/>
      <c r="D6" s="31"/>
      <c r="E6" s="31"/>
      <c r="F6" s="31"/>
      <c r="G6" s="14">
        <v>232518</v>
      </c>
      <c r="H6" s="14">
        <v>372138</v>
      </c>
    </row>
    <row r="7" spans="1:8" ht="26.4" customHeight="1" x14ac:dyDescent="0.3">
      <c r="A7" s="30" t="s">
        <v>37</v>
      </c>
      <c r="B7" s="31"/>
      <c r="C7" s="31"/>
      <c r="D7" s="31"/>
      <c r="E7" s="31"/>
      <c r="F7" s="31"/>
      <c r="G7" s="14">
        <v>823600</v>
      </c>
      <c r="H7" s="14">
        <v>648760</v>
      </c>
    </row>
    <row r="8" spans="1:8" ht="26.4" customHeight="1" x14ac:dyDescent="0.3">
      <c r="A8" s="30" t="s">
        <v>36</v>
      </c>
      <c r="B8" s="31"/>
      <c r="C8" s="31"/>
      <c r="D8" s="31"/>
      <c r="E8" s="31"/>
      <c r="F8" s="31"/>
      <c r="G8" s="14">
        <v>1377270</v>
      </c>
      <c r="H8" s="14">
        <v>1552110</v>
      </c>
    </row>
    <row r="9" spans="1:8" ht="26.4" customHeight="1" x14ac:dyDescent="0.3">
      <c r="A9" s="27" t="s">
        <v>35</v>
      </c>
      <c r="B9" s="28"/>
      <c r="C9" s="28"/>
      <c r="D9" s="28"/>
      <c r="E9" s="28"/>
      <c r="F9" s="29"/>
      <c r="G9" s="13">
        <f>G10-G11+G12+G13</f>
        <v>105143</v>
      </c>
      <c r="H9" s="13">
        <f>H10-H11+H12+H13</f>
        <v>155353</v>
      </c>
    </row>
    <row r="10" spans="1:8" ht="26.4" customHeight="1" x14ac:dyDescent="0.3">
      <c r="A10" s="20" t="s">
        <v>34</v>
      </c>
      <c r="B10" s="21"/>
      <c r="C10" s="21"/>
      <c r="D10" s="21"/>
      <c r="E10" s="21"/>
      <c r="F10" s="22"/>
      <c r="G10" s="14">
        <v>823600</v>
      </c>
      <c r="H10" s="14">
        <v>648760</v>
      </c>
    </row>
    <row r="11" spans="1:8" ht="26.4" customHeight="1" x14ac:dyDescent="0.3">
      <c r="A11" s="20" t="s">
        <v>33</v>
      </c>
      <c r="B11" s="21"/>
      <c r="C11" s="21"/>
      <c r="D11" s="21"/>
      <c r="E11" s="21"/>
      <c r="F11" s="22"/>
      <c r="G11" s="14">
        <v>823600</v>
      </c>
      <c r="H11" s="14">
        <v>648760</v>
      </c>
    </row>
    <row r="12" spans="1:8" ht="26.4" customHeight="1" x14ac:dyDescent="0.3">
      <c r="A12" s="20" t="s">
        <v>32</v>
      </c>
      <c r="B12" s="21"/>
      <c r="C12" s="21"/>
      <c r="D12" s="21"/>
      <c r="E12" s="21"/>
      <c r="F12" s="22"/>
      <c r="G12" s="14">
        <v>54528</v>
      </c>
      <c r="H12" s="14">
        <v>103886</v>
      </c>
    </row>
    <row r="13" spans="1:8" ht="26.4" customHeight="1" x14ac:dyDescent="0.3">
      <c r="A13" s="20" t="s">
        <v>31</v>
      </c>
      <c r="B13" s="21"/>
      <c r="C13" s="21"/>
      <c r="D13" s="21"/>
      <c r="E13" s="21"/>
      <c r="F13" s="22"/>
      <c r="G13" s="14">
        <v>50615</v>
      </c>
      <c r="H13" s="14">
        <v>51467</v>
      </c>
    </row>
    <row r="14" spans="1:8" ht="26.4" customHeight="1" x14ac:dyDescent="0.3">
      <c r="A14" s="27" t="s">
        <v>30</v>
      </c>
      <c r="B14" s="28"/>
      <c r="C14" s="28"/>
      <c r="D14" s="28"/>
      <c r="E14" s="28"/>
      <c r="F14" s="29"/>
      <c r="G14" s="13">
        <f>G15-G16+G17+G18+G19-G20</f>
        <v>720410</v>
      </c>
      <c r="H14" s="13">
        <f>H15-H16+H17+H18+H19-H20</f>
        <v>953248</v>
      </c>
    </row>
    <row r="15" spans="1:8" ht="26.4" customHeight="1" x14ac:dyDescent="0.3">
      <c r="A15" s="20" t="s">
        <v>29</v>
      </c>
      <c r="B15" s="21"/>
      <c r="C15" s="21"/>
      <c r="D15" s="21"/>
      <c r="E15" s="21"/>
      <c r="F15" s="22"/>
      <c r="G15" s="14">
        <v>726160</v>
      </c>
      <c r="H15" s="14">
        <v>753341</v>
      </c>
    </row>
    <row r="16" spans="1:8" ht="26.4" customHeight="1" x14ac:dyDescent="0.3">
      <c r="A16" s="33" t="s">
        <v>28</v>
      </c>
      <c r="B16" s="34"/>
      <c r="C16" s="34"/>
      <c r="D16" s="34"/>
      <c r="E16" s="34"/>
      <c r="F16" s="35"/>
      <c r="G16" s="15">
        <v>38560</v>
      </c>
      <c r="H16" s="15">
        <v>38621</v>
      </c>
    </row>
    <row r="17" spans="1:8" ht="26.4" customHeight="1" x14ac:dyDescent="0.3">
      <c r="A17" s="20" t="s">
        <v>27</v>
      </c>
      <c r="B17" s="21"/>
      <c r="C17" s="21"/>
      <c r="D17" s="21"/>
      <c r="E17" s="21"/>
      <c r="F17" s="22"/>
      <c r="G17" s="14">
        <v>29880</v>
      </c>
      <c r="H17" s="14">
        <v>24002</v>
      </c>
    </row>
    <row r="18" spans="1:8" ht="26.4" customHeight="1" x14ac:dyDescent="0.3">
      <c r="A18" s="20" t="s">
        <v>26</v>
      </c>
      <c r="B18" s="21"/>
      <c r="C18" s="21"/>
      <c r="D18" s="21"/>
      <c r="E18" s="21"/>
      <c r="F18" s="22"/>
      <c r="G18" s="14">
        <v>3</v>
      </c>
      <c r="H18" s="14">
        <v>3</v>
      </c>
    </row>
    <row r="19" spans="1:8" ht="26.4" customHeight="1" x14ac:dyDescent="0.3">
      <c r="A19" s="20" t="s">
        <v>25</v>
      </c>
      <c r="B19" s="21"/>
      <c r="C19" s="21"/>
      <c r="D19" s="21"/>
      <c r="E19" s="21"/>
      <c r="F19" s="22"/>
      <c r="G19" s="14">
        <v>2927</v>
      </c>
      <c r="H19" s="14">
        <v>214523</v>
      </c>
    </row>
    <row r="20" spans="1:8" ht="26.4" customHeight="1" x14ac:dyDescent="0.3">
      <c r="A20" s="30" t="s">
        <v>24</v>
      </c>
      <c r="B20" s="31"/>
      <c r="C20" s="31"/>
      <c r="D20" s="31"/>
      <c r="E20" s="31"/>
      <c r="F20" s="31"/>
      <c r="G20" s="16">
        <v>0</v>
      </c>
      <c r="H20" s="16">
        <v>0</v>
      </c>
    </row>
    <row r="21" spans="1:8" ht="26.4" customHeight="1" x14ac:dyDescent="0.3">
      <c r="A21" s="36" t="s">
        <v>23</v>
      </c>
      <c r="B21" s="37"/>
      <c r="C21" s="37"/>
      <c r="D21" s="37"/>
      <c r="E21" s="37"/>
      <c r="F21" s="37"/>
      <c r="G21" s="17">
        <v>20422</v>
      </c>
      <c r="H21" s="17">
        <v>20726</v>
      </c>
    </row>
    <row r="22" spans="1:8" ht="26.4" customHeight="1" thickBot="1" x14ac:dyDescent="0.35">
      <c r="A22" s="38" t="s">
        <v>22</v>
      </c>
      <c r="B22" s="39"/>
      <c r="C22" s="39"/>
      <c r="D22" s="39"/>
      <c r="E22" s="39"/>
      <c r="F22" s="40"/>
      <c r="G22" s="18">
        <f>G5+G9-G14-G21</f>
        <v>1797699</v>
      </c>
      <c r="H22" s="18">
        <f>H5+H9-H14-H21</f>
        <v>1754387</v>
      </c>
    </row>
    <row r="23" spans="1:8" s="5" customFormat="1" ht="26.4" customHeight="1" x14ac:dyDescent="0.3">
      <c r="A23" s="41" t="s">
        <v>21</v>
      </c>
      <c r="B23" s="41"/>
      <c r="C23" s="41"/>
      <c r="D23" s="41"/>
      <c r="E23" s="41"/>
      <c r="F23" s="41"/>
      <c r="G23" s="41"/>
      <c r="H23" s="41"/>
    </row>
    <row r="24" spans="1:8" s="5" customFormat="1" ht="31.75" customHeight="1" x14ac:dyDescent="0.3">
      <c r="A24" s="6" t="s">
        <v>20</v>
      </c>
      <c r="B24" s="7">
        <v>407352</v>
      </c>
      <c r="C24" s="6" t="s">
        <v>16</v>
      </c>
      <c r="D24" s="6"/>
      <c r="E24" s="6" t="s">
        <v>4</v>
      </c>
      <c r="F24" s="7">
        <v>170</v>
      </c>
      <c r="G24" s="6" t="s">
        <v>16</v>
      </c>
      <c r="H24" s="8"/>
    </row>
    <row r="25" spans="1:8" s="5" customFormat="1" ht="27.65" customHeight="1" x14ac:dyDescent="0.3">
      <c r="A25" s="6" t="s">
        <v>19</v>
      </c>
      <c r="B25" s="7">
        <v>109156</v>
      </c>
      <c r="C25" s="6" t="s">
        <v>16</v>
      </c>
      <c r="D25" s="6"/>
      <c r="E25" s="42" t="s">
        <v>5</v>
      </c>
      <c r="F25" s="9">
        <v>34904</v>
      </c>
      <c r="G25" s="6" t="s">
        <v>16</v>
      </c>
      <c r="H25" s="8"/>
    </row>
    <row r="26" spans="1:8" s="5" customFormat="1" ht="54" customHeight="1" x14ac:dyDescent="0.3">
      <c r="A26" s="6" t="s">
        <v>18</v>
      </c>
      <c r="B26" s="7">
        <v>23087</v>
      </c>
      <c r="C26" s="6" t="s">
        <v>16</v>
      </c>
      <c r="D26" s="6"/>
      <c r="E26" s="42"/>
      <c r="F26" s="9"/>
      <c r="G26" s="6"/>
      <c r="H26" s="8"/>
    </row>
    <row r="27" spans="1:8" s="5" customFormat="1" ht="27.8" customHeight="1" x14ac:dyDescent="0.3">
      <c r="A27" s="6" t="s">
        <v>17</v>
      </c>
      <c r="B27" s="7">
        <v>979</v>
      </c>
      <c r="C27" s="6" t="s">
        <v>16</v>
      </c>
      <c r="D27" s="6"/>
      <c r="E27" s="10" t="s">
        <v>6</v>
      </c>
      <c r="F27" s="7">
        <v>285</v>
      </c>
      <c r="G27" s="6" t="s">
        <v>16</v>
      </c>
      <c r="H27" s="8"/>
    </row>
    <row r="28" spans="1:8" s="5" customFormat="1" ht="26.4" customHeight="1" x14ac:dyDescent="0.3">
      <c r="A28" s="6"/>
      <c r="B28" s="11"/>
      <c r="C28" s="6"/>
      <c r="D28" s="6"/>
      <c r="E28" s="6"/>
      <c r="F28" s="6"/>
      <c r="G28" s="6"/>
      <c r="H28" s="8"/>
    </row>
    <row r="29" spans="1:8" s="5" customFormat="1" ht="26.4" customHeight="1" x14ac:dyDescent="0.3">
      <c r="A29" s="6" t="s">
        <v>15</v>
      </c>
      <c r="B29" s="11"/>
      <c r="C29" s="6"/>
      <c r="D29" s="6"/>
      <c r="E29" s="11"/>
      <c r="F29" s="6"/>
      <c r="G29" s="6"/>
      <c r="H29" s="8"/>
    </row>
    <row r="30" spans="1:8" s="5" customFormat="1" ht="33.5" customHeight="1" x14ac:dyDescent="0.3">
      <c r="A30" s="32" t="s">
        <v>47</v>
      </c>
      <c r="B30" s="32"/>
      <c r="C30" s="32"/>
      <c r="D30" s="32"/>
      <c r="E30" s="32"/>
      <c r="F30" s="32"/>
      <c r="G30" s="32"/>
      <c r="H30" s="32"/>
    </row>
    <row r="31" spans="1:8" s="3" customFormat="1" ht="22.85" customHeight="1" x14ac:dyDescent="0.25">
      <c r="A31" s="45" t="s">
        <v>44</v>
      </c>
      <c r="B31" s="45"/>
      <c r="C31" s="45"/>
      <c r="D31" s="45"/>
      <c r="E31" s="45"/>
      <c r="F31" s="45"/>
      <c r="G31" s="45"/>
      <c r="H31" s="45"/>
    </row>
    <row r="32" spans="1:8" s="3" customFormat="1" ht="19.600000000000001" customHeight="1" x14ac:dyDescent="0.25">
      <c r="A32" s="45" t="s">
        <v>45</v>
      </c>
      <c r="B32" s="45"/>
      <c r="C32" s="45"/>
      <c r="D32" s="45"/>
      <c r="E32" s="45"/>
      <c r="F32" s="45"/>
      <c r="G32" s="45"/>
      <c r="H32" s="45"/>
    </row>
    <row r="33" spans="1:8" s="3" customFormat="1" ht="19.600000000000001" customHeight="1" x14ac:dyDescent="0.25">
      <c r="A33" s="45" t="s">
        <v>14</v>
      </c>
      <c r="B33" s="45"/>
      <c r="C33" s="45"/>
      <c r="D33" s="45"/>
      <c r="E33" s="45"/>
      <c r="F33" s="45"/>
      <c r="G33" s="45"/>
      <c r="H33" s="45"/>
    </row>
    <row r="34" spans="1:8" s="3" customFormat="1" ht="19.600000000000001" customHeight="1" x14ac:dyDescent="0.25">
      <c r="A34" s="45" t="s">
        <v>13</v>
      </c>
      <c r="B34" s="45"/>
      <c r="C34" s="45"/>
      <c r="D34" s="45"/>
      <c r="E34" s="45"/>
      <c r="F34" s="45"/>
      <c r="G34" s="45"/>
      <c r="H34" s="45"/>
    </row>
    <row r="35" spans="1:8" s="3" customFormat="1" ht="19.600000000000001" customHeight="1" x14ac:dyDescent="0.25">
      <c r="A35" s="45" t="s">
        <v>12</v>
      </c>
      <c r="B35" s="45"/>
      <c r="C35" s="45"/>
      <c r="D35" s="45"/>
      <c r="E35" s="45"/>
      <c r="F35" s="45"/>
      <c r="G35" s="45"/>
      <c r="H35" s="45"/>
    </row>
    <row r="36" spans="1:8" s="3" customFormat="1" ht="19.600000000000001" customHeight="1" x14ac:dyDescent="0.25">
      <c r="A36" s="45" t="s">
        <v>3</v>
      </c>
      <c r="B36" s="45"/>
      <c r="C36" s="45"/>
      <c r="D36" s="45"/>
      <c r="E36" s="45"/>
      <c r="F36" s="45"/>
      <c r="G36" s="45"/>
      <c r="H36" s="45"/>
    </row>
    <row r="37" spans="1:8" s="3" customFormat="1" ht="19.600000000000001" customHeight="1" x14ac:dyDescent="0.25">
      <c r="A37" s="45" t="s">
        <v>11</v>
      </c>
      <c r="B37" s="45"/>
      <c r="C37" s="45"/>
      <c r="D37" s="45"/>
      <c r="E37" s="45"/>
      <c r="F37" s="45"/>
      <c r="G37" s="45"/>
      <c r="H37" s="45"/>
    </row>
    <row r="38" spans="1:8" s="3" customFormat="1" ht="19.600000000000001" customHeight="1" x14ac:dyDescent="0.25">
      <c r="A38" s="45" t="s">
        <v>10</v>
      </c>
      <c r="B38" s="45"/>
      <c r="C38" s="45"/>
      <c r="D38" s="45"/>
      <c r="E38" s="45"/>
      <c r="F38" s="45"/>
      <c r="G38" s="45"/>
      <c r="H38" s="45"/>
    </row>
    <row r="39" spans="1:8" s="3" customFormat="1" ht="19.600000000000001" customHeight="1" x14ac:dyDescent="0.25">
      <c r="A39" s="45" t="s">
        <v>9</v>
      </c>
      <c r="B39" s="45"/>
      <c r="C39" s="45"/>
      <c r="D39" s="45"/>
      <c r="E39" s="45"/>
      <c r="F39" s="45"/>
      <c r="G39" s="45"/>
      <c r="H39" s="45"/>
    </row>
    <row r="40" spans="1:8" s="3" customFormat="1" ht="19.600000000000001" customHeight="1" x14ac:dyDescent="0.25">
      <c r="A40" s="45" t="s">
        <v>2</v>
      </c>
      <c r="B40" s="45"/>
      <c r="C40" s="45"/>
      <c r="D40" s="45"/>
      <c r="E40" s="45"/>
      <c r="F40" s="45"/>
      <c r="G40" s="45"/>
      <c r="H40" s="45"/>
    </row>
    <row r="41" spans="1:8" s="3" customFormat="1" ht="19.600000000000001" customHeight="1" x14ac:dyDescent="0.25">
      <c r="A41" s="19" t="s">
        <v>1</v>
      </c>
      <c r="B41" s="19"/>
      <c r="C41" s="19"/>
      <c r="D41" s="19"/>
      <c r="E41" s="19"/>
      <c r="F41" s="19"/>
      <c r="G41" s="19"/>
      <c r="H41" s="19"/>
    </row>
    <row r="42" spans="1:8" s="3" customFormat="1" ht="23.9" customHeight="1" x14ac:dyDescent="0.25">
      <c r="A42" s="45" t="s">
        <v>8</v>
      </c>
      <c r="B42" s="45"/>
      <c r="C42" s="45"/>
      <c r="D42" s="45"/>
      <c r="E42" s="45"/>
      <c r="F42" s="45"/>
      <c r="G42" s="45"/>
      <c r="H42" s="45"/>
    </row>
    <row r="43" spans="1:8" s="3" customFormat="1" ht="23.9" customHeight="1" x14ac:dyDescent="0.25">
      <c r="A43" s="43" t="s">
        <v>7</v>
      </c>
      <c r="B43" s="44"/>
      <c r="C43" s="44"/>
      <c r="D43" s="44"/>
      <c r="E43" s="44"/>
      <c r="F43" s="44"/>
      <c r="G43" s="44"/>
      <c r="H43" s="44"/>
    </row>
  </sheetData>
  <mergeCells count="36">
    <mergeCell ref="A43:H43"/>
    <mergeCell ref="A31:H31"/>
    <mergeCell ref="A32:H32"/>
    <mergeCell ref="A33:H33"/>
    <mergeCell ref="A34:H34"/>
    <mergeCell ref="A35:H35"/>
    <mergeCell ref="A36:H36"/>
    <mergeCell ref="A37:H37"/>
    <mergeCell ref="A38:H38"/>
    <mergeCell ref="A39:H39"/>
    <mergeCell ref="A40:H40"/>
    <mergeCell ref="A42:H42"/>
    <mergeCell ref="A30:H30"/>
    <mergeCell ref="A14:F14"/>
    <mergeCell ref="A15:F15"/>
    <mergeCell ref="A16:F16"/>
    <mergeCell ref="A17:F17"/>
    <mergeCell ref="A18:F18"/>
    <mergeCell ref="A19:F19"/>
    <mergeCell ref="A20:F20"/>
    <mergeCell ref="A21:F21"/>
    <mergeCell ref="A22:F22"/>
    <mergeCell ref="A23:H23"/>
    <mergeCell ref="E25:E26"/>
    <mergeCell ref="A13:F13"/>
    <mergeCell ref="A1:H1"/>
    <mergeCell ref="A2:H2"/>
    <mergeCell ref="A4:F4"/>
    <mergeCell ref="A5:F5"/>
    <mergeCell ref="A6:F6"/>
    <mergeCell ref="A7:F7"/>
    <mergeCell ref="A8:F8"/>
    <mergeCell ref="A9:F9"/>
    <mergeCell ref="A10:F10"/>
    <mergeCell ref="A11:F11"/>
    <mergeCell ref="A12:F12"/>
  </mergeCells>
  <phoneticPr fontId="2" type="noConversion"/>
  <pageMargins left="0.70866141732283472" right="0.70866141732283472" top="0.74803149606299213" bottom="0.74803149606299213"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111-第1季</vt:lpstr>
      <vt:lpstr>'111-第1季'!Print_Area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2022-04-12T07:29:13Z</dcterms:modified>
</cp:coreProperties>
</file>