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35" yWindow="65521" windowWidth="7680" windowHeight="9105" firstSheet="3" activeTab="8"/>
  </bookViews>
  <sheets>
    <sheet name="92" sheetId="1" r:id="rId1"/>
    <sheet name="93" sheetId="2" r:id="rId2"/>
    <sheet name="94" sheetId="3" r:id="rId3"/>
    <sheet name="95" sheetId="4" r:id="rId4"/>
    <sheet name="96" sheetId="5" r:id="rId5"/>
    <sheet name="97" sheetId="6" r:id="rId6"/>
    <sheet name="98" sheetId="7" r:id="rId7"/>
    <sheet name="99" sheetId="8" r:id="rId8"/>
    <sheet name="100" sheetId="9" r:id="rId9"/>
  </sheets>
  <definedNames>
    <definedName name="_xlnm.Print_Area" localSheetId="6">'98'!#REF!</definedName>
  </definedNames>
  <calcPr fullCalcOnLoad="1"/>
</workbook>
</file>

<file path=xl/sharedStrings.xml><?xml version="1.0" encoding="utf-8"?>
<sst xmlns="http://schemas.openxmlformats.org/spreadsheetml/2006/main" count="1479" uniqueCount="363">
  <si>
    <t>第一學期</t>
  </si>
  <si>
    <t>第二學期</t>
  </si>
  <si>
    <t>合計</t>
  </si>
  <si>
    <t>男</t>
  </si>
  <si>
    <t>女</t>
  </si>
  <si>
    <t>學士班</t>
  </si>
  <si>
    <t>小計</t>
  </si>
  <si>
    <t>研究所碩士班</t>
  </si>
  <si>
    <t>研究所博士班</t>
  </si>
  <si>
    <t>博士</t>
  </si>
  <si>
    <t>碩士</t>
  </si>
  <si>
    <t>學士</t>
  </si>
  <si>
    <t>師範學院</t>
  </si>
  <si>
    <t>人文藝術學院</t>
  </si>
  <si>
    <t>農學院</t>
  </si>
  <si>
    <t>生命科學院</t>
  </si>
  <si>
    <t>理工學院</t>
  </si>
  <si>
    <t>管理學院</t>
  </si>
  <si>
    <t xml:space="preserve">農藝學系                                          </t>
  </si>
  <si>
    <t xml:space="preserve">園藝學系                                          </t>
  </si>
  <si>
    <t xml:space="preserve">森林學系                                          </t>
  </si>
  <si>
    <t xml:space="preserve">林產科學暨家具工程學系                            </t>
  </si>
  <si>
    <t xml:space="preserve">動物科學系                                        </t>
  </si>
  <si>
    <t xml:space="preserve">獸醫學系                                          </t>
  </si>
  <si>
    <t xml:space="preserve">森林暨自然資源學系                                </t>
  </si>
  <si>
    <t xml:space="preserve">生物機電工程學系                                  </t>
  </si>
  <si>
    <t xml:space="preserve">土木與水資源工程學系                              </t>
  </si>
  <si>
    <t xml:space="preserve">資訊工程學系                                      </t>
  </si>
  <si>
    <t xml:space="preserve">食品科學系                                        </t>
  </si>
  <si>
    <t xml:space="preserve">生物資源學系                                      </t>
  </si>
  <si>
    <t xml:space="preserve">幼兒教育學系                                      </t>
  </si>
  <si>
    <t xml:space="preserve">輔導與諮商學系                                    </t>
  </si>
  <si>
    <t xml:space="preserve">體育學系                                          </t>
  </si>
  <si>
    <t xml:space="preserve">美術學系                                          </t>
  </si>
  <si>
    <t xml:space="preserve">生物事業管理學系                                  </t>
  </si>
  <si>
    <t xml:space="preserve">企業管理學系                                      </t>
  </si>
  <si>
    <t xml:space="preserve">財務金融學系                                      </t>
  </si>
  <si>
    <t xml:space="preserve">農學研究所博士班                                  </t>
  </si>
  <si>
    <t xml:space="preserve">農藝學系碩士班                                    </t>
  </si>
  <si>
    <t xml:space="preserve">園藝學系碩士班                                    </t>
  </si>
  <si>
    <t xml:space="preserve">森林暨自然資源學系碩士班                          </t>
  </si>
  <si>
    <t xml:space="preserve">林產科學暨家具工程學系碩士班                      </t>
  </si>
  <si>
    <t xml:space="preserve">畜產學系碩士班                                    </t>
  </si>
  <si>
    <t xml:space="preserve">獸醫學系碩士班                                    </t>
  </si>
  <si>
    <t xml:space="preserve">農業生物技術研究所碩士班                          </t>
  </si>
  <si>
    <t xml:space="preserve">林業研究所碩士班                                  </t>
  </si>
  <si>
    <t xml:space="preserve">動物科學系碩士班                                  </t>
  </si>
  <si>
    <t xml:space="preserve">畜產學系                                          </t>
  </si>
  <si>
    <t xml:space="preserve">生物農業科技學系                                  </t>
  </si>
  <si>
    <t xml:space="preserve">應用數學系碩士班                                  </t>
  </si>
  <si>
    <t xml:space="preserve">應用化學系碩士班                                  </t>
  </si>
  <si>
    <t xml:space="preserve">生物機電工程學系碩士班                            </t>
  </si>
  <si>
    <t xml:space="preserve">土木與水資源工程學系碩士班                        </t>
  </si>
  <si>
    <t xml:space="preserve">資訊工程學系碩士班                                </t>
  </si>
  <si>
    <t xml:space="preserve">光電暨固態電子研究所碩士班                        </t>
  </si>
  <si>
    <t xml:space="preserve">應用數學系                                        </t>
  </si>
  <si>
    <t xml:space="preserve">應用物理學系                                      </t>
  </si>
  <si>
    <t xml:space="preserve">應用化學系                                        </t>
  </si>
  <si>
    <t xml:space="preserve">食品科學系碩士班                                  </t>
  </si>
  <si>
    <t xml:space="preserve">生物資源學系碩士班                                </t>
  </si>
  <si>
    <t xml:space="preserve">水生生物科學系碩士班                              </t>
  </si>
  <si>
    <t xml:space="preserve">生化科技學系碩士班                                </t>
  </si>
  <si>
    <t xml:space="preserve">微生物與免疫學系碩士班                            </t>
  </si>
  <si>
    <t xml:space="preserve">生物醫藥科學研究所碩士班                          </t>
  </si>
  <si>
    <t xml:space="preserve">水生生物科學系                                    </t>
  </si>
  <si>
    <t xml:space="preserve">生化科技學系                                      </t>
  </si>
  <si>
    <t xml:space="preserve">微生物與免疫學系                                  </t>
  </si>
  <si>
    <t xml:space="preserve">國民教育研究所博士班                              </t>
  </si>
  <si>
    <t xml:space="preserve">特殊教育學系碩士班                                </t>
  </si>
  <si>
    <t xml:space="preserve">幼兒教育學系碩士班                                </t>
  </si>
  <si>
    <t xml:space="preserve">輔導與諮商學系碩士班                              </t>
  </si>
  <si>
    <t xml:space="preserve">體育與健康休閒研究所碩士班                        </t>
  </si>
  <si>
    <t xml:space="preserve">教育科技研究所碩士班                              </t>
  </si>
  <si>
    <t xml:space="preserve">國民教育研究所碩士班                              </t>
  </si>
  <si>
    <t xml:space="preserve">家庭教育與諮商研究所碩士班                        </t>
  </si>
  <si>
    <t xml:space="preserve">教育行政與政策發展研究所碩士班                    </t>
  </si>
  <si>
    <t xml:space="preserve">數學教育研究所碩士班                              </t>
  </si>
  <si>
    <t xml:space="preserve">科學教育研究所碩士班                              </t>
  </si>
  <si>
    <t xml:space="preserve">教育學系                                          </t>
  </si>
  <si>
    <t xml:space="preserve">特殊教育學系                                      </t>
  </si>
  <si>
    <t xml:space="preserve">輔導學系                                          </t>
  </si>
  <si>
    <t xml:space="preserve">數學教育學系                                      </t>
  </si>
  <si>
    <t xml:space="preserve">初等教育學系                                      </t>
  </si>
  <si>
    <t xml:space="preserve">社會科教育學系                                    </t>
  </si>
  <si>
    <t xml:space="preserve">中國文學系碩士班                                  </t>
  </si>
  <si>
    <t xml:space="preserve">外國語言學系碩士班                                </t>
  </si>
  <si>
    <t xml:space="preserve">史地學系碩士班                                    </t>
  </si>
  <si>
    <t xml:space="preserve">視覺藝術研究所碩士班                              </t>
  </si>
  <si>
    <t xml:space="preserve">音樂與表演藝術研究所                              </t>
  </si>
  <si>
    <t xml:space="preserve">中國文學系                                        </t>
  </si>
  <si>
    <t xml:space="preserve">外國語言學系                                      </t>
  </si>
  <si>
    <t xml:space="preserve">史地學系                                          </t>
  </si>
  <si>
    <t xml:space="preserve">音樂學系                                          </t>
  </si>
  <si>
    <t xml:space="preserve">管理研究所博士班                                  </t>
  </si>
  <si>
    <t xml:space="preserve">運輸與物流工程研究所碩士班                        </t>
  </si>
  <si>
    <t xml:space="preserve">生物事業管理學系碩士班                            </t>
  </si>
  <si>
    <t xml:space="preserve">應用經濟學系碩士班                                </t>
  </si>
  <si>
    <t xml:space="preserve">企業管理學系碩士班                                </t>
  </si>
  <si>
    <t xml:space="preserve">管理研究所碩士班                                  </t>
  </si>
  <si>
    <t xml:space="preserve">行銷與流通管理研究所碩士班                        </t>
  </si>
  <si>
    <t xml:space="preserve">觀光休閒管理研究所碩士班                          </t>
  </si>
  <si>
    <t xml:space="preserve">資訊管理學系碩士班                                </t>
  </si>
  <si>
    <t xml:space="preserve">行銷與運籌研究所碩士班                            </t>
  </si>
  <si>
    <t xml:space="preserve">應用經濟學系                                      </t>
  </si>
  <si>
    <t xml:space="preserve">資訊管理學系                                      </t>
  </si>
  <si>
    <t xml:space="preserve">事業經營學系                                      </t>
  </si>
  <si>
    <t xml:space="preserve">國防與國家安全研究所碩士班                        </t>
  </si>
  <si>
    <t>學院</t>
  </si>
  <si>
    <t>獨立所：國防與國家安全研究所碩士班</t>
  </si>
  <si>
    <t>系所</t>
  </si>
  <si>
    <t>合計</t>
  </si>
  <si>
    <t>93學年度</t>
  </si>
  <si>
    <t>94學年度</t>
  </si>
  <si>
    <t>95學年度</t>
  </si>
  <si>
    <t>96學年度</t>
  </si>
  <si>
    <t>97學年度</t>
  </si>
  <si>
    <t>98學年度</t>
  </si>
  <si>
    <t>合計</t>
  </si>
  <si>
    <t>96學年度畢業生人數統計表</t>
  </si>
  <si>
    <t>二技部</t>
  </si>
  <si>
    <t xml:space="preserve">農藝系    </t>
  </si>
  <si>
    <t xml:space="preserve">園藝系    </t>
  </si>
  <si>
    <t xml:space="preserve">森林系    </t>
  </si>
  <si>
    <t xml:space="preserve">畜產系    </t>
  </si>
  <si>
    <t xml:space="preserve">農營系    </t>
  </si>
  <si>
    <t xml:space="preserve">農機系    </t>
  </si>
  <si>
    <t xml:space="preserve">養殖系    </t>
  </si>
  <si>
    <t xml:space="preserve">生機系    </t>
  </si>
  <si>
    <t xml:space="preserve">土木系    </t>
  </si>
  <si>
    <t xml:space="preserve">食科系    </t>
  </si>
  <si>
    <t xml:space="preserve">植保系    </t>
  </si>
  <si>
    <t xml:space="preserve">動科系    </t>
  </si>
  <si>
    <t xml:space="preserve">農藝科    </t>
  </si>
  <si>
    <t xml:space="preserve">園藝科    </t>
  </si>
  <si>
    <t xml:space="preserve">林產科    </t>
  </si>
  <si>
    <t xml:space="preserve">畜產科    </t>
  </si>
  <si>
    <t xml:space="preserve">獸醫科    </t>
  </si>
  <si>
    <t xml:space="preserve">土木科    </t>
  </si>
  <si>
    <t xml:space="preserve">植保科    </t>
  </si>
  <si>
    <t xml:space="preserve">養殖科    </t>
  </si>
  <si>
    <t xml:space="preserve">農經科    </t>
  </si>
  <si>
    <t xml:space="preserve">森資科    </t>
  </si>
  <si>
    <t xml:space="preserve">農機科    </t>
  </si>
  <si>
    <t xml:space="preserve">食品科    </t>
  </si>
  <si>
    <t xml:space="preserve">木科系    </t>
  </si>
  <si>
    <t xml:space="preserve">獸醫系    </t>
  </si>
  <si>
    <t>五專</t>
  </si>
  <si>
    <t>四技</t>
  </si>
  <si>
    <t>二技</t>
  </si>
  <si>
    <t>四技</t>
  </si>
  <si>
    <t>92學年度</t>
  </si>
  <si>
    <t>日間學制</t>
  </si>
  <si>
    <t>93學年度畢業生人數(日間學制)</t>
  </si>
  <si>
    <t>94學年度畢業生人數(日間學制)</t>
  </si>
  <si>
    <t>97學年度畢業生人數(日間學制)</t>
  </si>
  <si>
    <t>97學年度畢業生人數統計表</t>
  </si>
  <si>
    <t>95學年度畢業生人數(日間學制)</t>
  </si>
  <si>
    <t>96學年度畢業生人數(日間學制)</t>
  </si>
  <si>
    <t>院合計</t>
  </si>
  <si>
    <t>全校合計</t>
  </si>
  <si>
    <t>院合計</t>
  </si>
  <si>
    <t>院合計</t>
  </si>
  <si>
    <t>97全校合計</t>
  </si>
  <si>
    <t>95學年度畢業生人數統計表</t>
  </si>
  <si>
    <t>94學年度畢業生人數統計表</t>
  </si>
  <si>
    <t>93學年度畢業生人數統計表</t>
  </si>
  <si>
    <t>92學年度畢業生人數統計表</t>
  </si>
  <si>
    <t>92學年度畢業生人數(日間學制)</t>
  </si>
  <si>
    <t xml:space="preserve">農業土木工程系                                    </t>
  </si>
  <si>
    <t>系所</t>
  </si>
  <si>
    <t>98學年度日間部畢業生人數統計表</t>
  </si>
  <si>
    <t>日間部</t>
  </si>
  <si>
    <t>系所</t>
  </si>
  <si>
    <t>第二學期</t>
  </si>
  <si>
    <t>合計</t>
  </si>
  <si>
    <t>景觀學系</t>
  </si>
  <si>
    <t>生物農業科技學系</t>
  </si>
  <si>
    <t>數位學習設計與管理學系</t>
  </si>
  <si>
    <t>數位學習設計與管理學系碩士班</t>
  </si>
  <si>
    <t>日間學制畢業生合計</t>
  </si>
  <si>
    <t>獨立所:國防所</t>
  </si>
  <si>
    <t xml:space="preserve">農業生物農業技術學系碩士班                          </t>
  </si>
  <si>
    <t>管理學院</t>
  </si>
  <si>
    <t>獨立所：國防與國家安全研究所碩士班</t>
  </si>
  <si>
    <t>獨立所合計</t>
  </si>
  <si>
    <t>98學年度畢業生人數（日間部）</t>
  </si>
  <si>
    <t>98合計</t>
  </si>
  <si>
    <t>98全校合計</t>
  </si>
  <si>
    <t>99學年度日間部畢業生人數統計表</t>
  </si>
  <si>
    <t>日間部</t>
  </si>
  <si>
    <t>系所</t>
  </si>
  <si>
    <t>99學年度</t>
  </si>
  <si>
    <t>第二學期</t>
  </si>
  <si>
    <t>學院</t>
  </si>
  <si>
    <t>合計</t>
  </si>
  <si>
    <t>院合計</t>
  </si>
  <si>
    <t>管理學院</t>
  </si>
  <si>
    <t>獨立所：公共政策研究所碩士班</t>
  </si>
  <si>
    <t>獨立所合計</t>
  </si>
  <si>
    <t>99學年度畢業生人數（日間部）</t>
  </si>
  <si>
    <t>99合計</t>
  </si>
  <si>
    <t>獨立所:政策所</t>
  </si>
  <si>
    <t>99全校合計</t>
  </si>
  <si>
    <t>農藝學系</t>
  </si>
  <si>
    <t>園藝學系</t>
  </si>
  <si>
    <t>林產科學暨家具工程學系</t>
  </si>
  <si>
    <t>獸醫學系</t>
  </si>
  <si>
    <t>生物農業科技學系</t>
  </si>
  <si>
    <t>景觀學系</t>
  </si>
  <si>
    <t>森林暨自然資源學系</t>
  </si>
  <si>
    <t>動物科學系</t>
  </si>
  <si>
    <t>農藝學系碩士班</t>
  </si>
  <si>
    <t>園藝學系碩士班</t>
  </si>
  <si>
    <t>森林暨自然資源學系碩士班</t>
  </si>
  <si>
    <t>林產科學暨家具工程學系碩士班</t>
  </si>
  <si>
    <t>獸醫學系碩士班</t>
  </si>
  <si>
    <t>生物農業科技學系碩士班</t>
  </si>
  <si>
    <t>動物科學系碩士班</t>
  </si>
  <si>
    <t>農業科學博士學位學程</t>
  </si>
  <si>
    <t>應用數學系</t>
  </si>
  <si>
    <t>電子物理學系</t>
  </si>
  <si>
    <t>應用化學系</t>
  </si>
  <si>
    <t>生物機電工程學系</t>
  </si>
  <si>
    <t>土木與水資源工程學系</t>
  </si>
  <si>
    <t>資訊工程學系</t>
  </si>
  <si>
    <t>電機工程學系</t>
  </si>
  <si>
    <t>應用數學系碩士班</t>
  </si>
  <si>
    <t>應用化學系碩士班</t>
  </si>
  <si>
    <t>生物機電工程學系碩士班</t>
  </si>
  <si>
    <t>土木與水資源工程學系碩士班</t>
  </si>
  <si>
    <t>資訊工程學系碩士班</t>
  </si>
  <si>
    <t>電子物理學系碩士班</t>
  </si>
  <si>
    <t>食品科學系</t>
  </si>
  <si>
    <t>生物資源學系</t>
  </si>
  <si>
    <t>水生生物科學系</t>
  </si>
  <si>
    <t>生化科技學系</t>
  </si>
  <si>
    <t>微生物免疫與生物藥學系</t>
  </si>
  <si>
    <t>食品科學系碩士班</t>
  </si>
  <si>
    <t>生物資源學系碩士班</t>
  </si>
  <si>
    <t>水生生物科學系碩士班</t>
  </si>
  <si>
    <t>生化科技學系碩士班</t>
  </si>
  <si>
    <t>微生物免疫與生物藥學系碩士班</t>
  </si>
  <si>
    <t>教育學系</t>
  </si>
  <si>
    <t>特殊教育學系</t>
  </si>
  <si>
    <t>幼兒教育學系</t>
  </si>
  <si>
    <t>體育學系</t>
  </si>
  <si>
    <t>輔導與諮商學系</t>
  </si>
  <si>
    <t>數位學習設計與管理學系</t>
  </si>
  <si>
    <t>特殊教育學系碩士班</t>
  </si>
  <si>
    <t>幼兒教育學系碩士班</t>
  </si>
  <si>
    <t>輔導與諮商學系碩士班</t>
  </si>
  <si>
    <t>體育學系碩士班</t>
  </si>
  <si>
    <t>教育科技研究所碩士班</t>
  </si>
  <si>
    <t>教育學系碩士班</t>
  </si>
  <si>
    <t>教育行政與政策發展研究所碩士班</t>
  </si>
  <si>
    <t>數理教育研究所碩士班</t>
  </si>
  <si>
    <t>數位學習設計與管理學系碩士班</t>
  </si>
  <si>
    <t>教育學系博士班</t>
  </si>
  <si>
    <t>中國文學系</t>
  </si>
  <si>
    <t>外國語言學系</t>
  </si>
  <si>
    <t>史地學系</t>
  </si>
  <si>
    <t>視覺藝術學系</t>
  </si>
  <si>
    <t>音樂學系</t>
  </si>
  <si>
    <t>中國文學系碩士班</t>
  </si>
  <si>
    <t>外國語言學系碩士班</t>
  </si>
  <si>
    <t>史地學系碩士班</t>
  </si>
  <si>
    <t>視覺藝術學系碩士班</t>
  </si>
  <si>
    <t>音樂學系碩士班</t>
  </si>
  <si>
    <t>生物事業管理學系</t>
  </si>
  <si>
    <t>應用經濟學系</t>
  </si>
  <si>
    <t>企業管理學系</t>
  </si>
  <si>
    <t>資訊管理學系</t>
  </si>
  <si>
    <t>生物事業管理學系碩士班</t>
  </si>
  <si>
    <t>應用經濟學系碩士班</t>
  </si>
  <si>
    <t>企業管理學系碩士班</t>
  </si>
  <si>
    <t>觀光休閒管理研究所碩士班</t>
  </si>
  <si>
    <t>資訊管理學系碩士班</t>
  </si>
  <si>
    <t>行銷與運籌研究所碩士班</t>
  </si>
  <si>
    <t>企業管理學系博士班</t>
  </si>
  <si>
    <t>公共政策研究所碩士班</t>
  </si>
  <si>
    <t>管理學院</t>
  </si>
  <si>
    <t>獨立所：公共政策研究所碩士班</t>
  </si>
  <si>
    <t>獨立所合計</t>
  </si>
  <si>
    <t>獨立所:政策所</t>
  </si>
  <si>
    <r>
      <t>100</t>
    </r>
    <r>
      <rPr>
        <b/>
        <sz val="14"/>
        <rFont val="新細明體"/>
        <family val="1"/>
      </rPr>
      <t>學年度日間部畢業生人數統計表</t>
    </r>
  </si>
  <si>
    <r>
      <t>100</t>
    </r>
    <r>
      <rPr>
        <b/>
        <sz val="12"/>
        <rFont val="新細明體"/>
        <family val="1"/>
      </rPr>
      <t>學年度</t>
    </r>
  </si>
  <si>
    <r>
      <t>100</t>
    </r>
    <r>
      <rPr>
        <b/>
        <sz val="12"/>
        <color indexed="8"/>
        <rFont val="新細明體"/>
        <family val="1"/>
      </rPr>
      <t>學年度畢業生人數</t>
    </r>
    <r>
      <rPr>
        <b/>
        <sz val="12"/>
        <color indexed="8"/>
        <rFont val="Times New Roman"/>
        <family val="1"/>
      </rPr>
      <t>(</t>
    </r>
    <r>
      <rPr>
        <b/>
        <sz val="12"/>
        <color indexed="8"/>
        <rFont val="新細明體"/>
        <family val="1"/>
      </rPr>
      <t>日間部</t>
    </r>
    <r>
      <rPr>
        <b/>
        <sz val="12"/>
        <color indexed="8"/>
        <rFont val="Times New Roman"/>
        <family val="1"/>
      </rPr>
      <t>)</t>
    </r>
  </si>
  <si>
    <r>
      <t>100</t>
    </r>
    <r>
      <rPr>
        <b/>
        <sz val="12"/>
        <color indexed="8"/>
        <rFont val="新細明體"/>
        <family val="1"/>
      </rPr>
      <t>全校合計</t>
    </r>
  </si>
  <si>
    <r>
      <t>100</t>
    </r>
    <r>
      <rPr>
        <b/>
        <sz val="12"/>
        <rFont val="新細明體"/>
        <family val="1"/>
      </rPr>
      <t>合計</t>
    </r>
  </si>
  <si>
    <t>財務金融學系</t>
  </si>
  <si>
    <t>管理學院外籍生全英文授課觀光暨管理碩士學位學程</t>
  </si>
  <si>
    <t>農藝學系</t>
  </si>
  <si>
    <t>園藝學系</t>
  </si>
  <si>
    <t>森林暨自然資源學系</t>
  </si>
  <si>
    <t>林產科學暨家具工程學系</t>
  </si>
  <si>
    <t>動物科學系</t>
  </si>
  <si>
    <t>獸醫學系</t>
  </si>
  <si>
    <t>農藝學系碩士班</t>
  </si>
  <si>
    <t>園藝學系碩士班</t>
  </si>
  <si>
    <t>森林暨自然資源學系碩士班</t>
  </si>
  <si>
    <t>林產科學暨家具工程學系碩士班</t>
  </si>
  <si>
    <t>動物科學系碩士班</t>
  </si>
  <si>
    <t>獸醫學系碩士班</t>
  </si>
  <si>
    <t>生物農業科技學系碩士班</t>
  </si>
  <si>
    <t>農業科學博士學位學程</t>
  </si>
  <si>
    <t>應用數學系</t>
  </si>
  <si>
    <t>電子物理學系</t>
  </si>
  <si>
    <t>應用化學系</t>
  </si>
  <si>
    <t>生物機電工程學系</t>
  </si>
  <si>
    <t>土木與水資源工程學系</t>
  </si>
  <si>
    <t>資訊工程學系</t>
  </si>
  <si>
    <t>電機工程學系</t>
  </si>
  <si>
    <t>應用數學系碩士班</t>
  </si>
  <si>
    <t>電子物理學系碩士班</t>
  </si>
  <si>
    <t>應用化學系碩士班</t>
  </si>
  <si>
    <t>生物機電工程學系碩士班</t>
  </si>
  <si>
    <t>土木與水資源工程學系碩士班</t>
  </si>
  <si>
    <t>資訊工程學系碩士班</t>
  </si>
  <si>
    <t>食品科學系</t>
  </si>
  <si>
    <t>生物資源學系</t>
  </si>
  <si>
    <t>水生生物科學系</t>
  </si>
  <si>
    <t>生化科技學系</t>
  </si>
  <si>
    <t>微生物免疫與生物藥學系</t>
  </si>
  <si>
    <t>食品科學系碩士班</t>
  </si>
  <si>
    <t>生物資源學系碩士班</t>
  </si>
  <si>
    <t>水生生物科學系碩士班</t>
  </si>
  <si>
    <t>生化科技學系碩士班</t>
  </si>
  <si>
    <t>微生物免疫與生物藥學系碩士班</t>
  </si>
  <si>
    <t>教育學系</t>
  </si>
  <si>
    <t>特殊教育學系</t>
  </si>
  <si>
    <t>幼兒教育學系</t>
  </si>
  <si>
    <t>輔導與諮商學系</t>
  </si>
  <si>
    <t>體育學系</t>
  </si>
  <si>
    <t>教育學系碩士班</t>
  </si>
  <si>
    <t>特殊教育學系碩士班</t>
  </si>
  <si>
    <t>幼兒教育學系碩士班</t>
  </si>
  <si>
    <t>輔導與諮商學系碩士班</t>
  </si>
  <si>
    <t>體育學系碩士班</t>
  </si>
  <si>
    <t>教育行政與政策發展研究所碩士班</t>
  </si>
  <si>
    <t>數理教育研究所碩士班</t>
  </si>
  <si>
    <t>教育學系博士班</t>
  </si>
  <si>
    <t>中國文學系</t>
  </si>
  <si>
    <t>外國語言學系</t>
  </si>
  <si>
    <t>史地學系</t>
  </si>
  <si>
    <t>視覺藝術學系</t>
  </si>
  <si>
    <t>音樂學系</t>
  </si>
  <si>
    <t>中國文學系碩士班</t>
  </si>
  <si>
    <t>外國語言學系碩士班</t>
  </si>
  <si>
    <t>史地學系碩士班</t>
  </si>
  <si>
    <t>視覺藝術學系碩士班</t>
  </si>
  <si>
    <t>音樂學系碩士班</t>
  </si>
  <si>
    <t>生物事業管理學系</t>
  </si>
  <si>
    <t>應用經濟學系</t>
  </si>
  <si>
    <t>企業管理學系</t>
  </si>
  <si>
    <t>資訊管理學系</t>
  </si>
  <si>
    <t>生物事業管理學系碩士班</t>
  </si>
  <si>
    <t>應用經濟學系碩士班</t>
  </si>
  <si>
    <t>企業管理學系碩士班</t>
  </si>
  <si>
    <t>行銷與運籌研究所碩士班</t>
  </si>
  <si>
    <t>觀光休閒管理研究所碩士班</t>
  </si>
  <si>
    <t>資訊管理學系碩士班</t>
  </si>
  <si>
    <t>企業管理學系博士班</t>
  </si>
  <si>
    <t>公共政策研究所碩士班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</si>
</sst>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4">
    <font>
      <sz val="12"/>
      <name val="新細明體"/>
      <family val="1"/>
    </font>
    <font>
      <sz val="12"/>
      <name val="Times New Roman"/>
      <family val="1"/>
    </font>
    <font>
      <b/>
      <sz val="14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b/>
      <sz val="11"/>
      <name val="新細明體"/>
      <family val="1"/>
    </font>
    <font>
      <sz val="14"/>
      <name val="新細明體"/>
      <family val="1"/>
    </font>
    <font>
      <b/>
      <sz val="14"/>
      <color indexed="8"/>
      <name val="新細明體"/>
      <family val="1"/>
    </font>
    <font>
      <b/>
      <sz val="12"/>
      <color indexed="8"/>
      <name val="新細明體"/>
      <family val="1"/>
    </font>
    <font>
      <b/>
      <sz val="11"/>
      <color indexed="8"/>
      <name val="新細明體"/>
      <family val="1"/>
    </font>
    <font>
      <sz val="12"/>
      <color indexed="8"/>
      <name val="新細明體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</fonts>
  <fills count="10">
    <fill>
      <patternFill/>
    </fill>
    <fill>
      <patternFill patternType="gray125"/>
    </fill>
    <fill>
      <patternFill patternType="gray0625"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8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vertical="center"/>
    </xf>
    <xf numFmtId="0" fontId="3" fillId="3" borderId="1" xfId="0" applyFont="1" applyFill="1" applyBorder="1" applyAlignment="1">
      <alignment horizontal="center" vertical="top" wrapText="1"/>
    </xf>
    <xf numFmtId="0" fontId="3" fillId="0" borderId="6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1" fillId="4" borderId="4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5" fillId="5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2" fillId="3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left" vertical="top" wrapText="1"/>
    </xf>
    <xf numFmtId="0" fontId="6" fillId="7" borderId="0" xfId="0" applyFont="1" applyFill="1" applyAlignment="1">
      <alignment horizontal="center" vertical="center"/>
    </xf>
    <xf numFmtId="49" fontId="0" fillId="0" borderId="0" xfId="0" applyNumberForma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/>
    </xf>
    <xf numFmtId="0" fontId="7" fillId="7" borderId="0" xfId="0" applyFont="1" applyFill="1" applyAlignment="1">
      <alignment horizontal="center" vertical="center"/>
    </xf>
    <xf numFmtId="0" fontId="8" fillId="7" borderId="5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top" wrapText="1"/>
    </xf>
    <xf numFmtId="0" fontId="3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2" fillId="9" borderId="1" xfId="0" applyFont="1" applyFill="1" applyBorder="1" applyAlignment="1">
      <alignment horizontal="center" vertical="top" wrapText="1"/>
    </xf>
    <xf numFmtId="0" fontId="3" fillId="9" borderId="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9" fillId="5" borderId="5" xfId="0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/>
    </xf>
    <xf numFmtId="0" fontId="3" fillId="9" borderId="7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4" borderId="3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top" wrapText="1"/>
    </xf>
    <xf numFmtId="0" fontId="3" fillId="8" borderId="14" xfId="0" applyFont="1" applyFill="1" applyBorder="1" applyAlignment="1">
      <alignment horizontal="center" vertical="top" wrapText="1"/>
    </xf>
    <xf numFmtId="0" fontId="3" fillId="8" borderId="2" xfId="0" applyFont="1" applyFill="1" applyBorder="1" applyAlignment="1">
      <alignment horizontal="center" vertical="top" wrapText="1"/>
    </xf>
    <xf numFmtId="0" fontId="3" fillId="8" borderId="7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8" borderId="5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1" fillId="8" borderId="13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152"/>
  <sheetViews>
    <sheetView workbookViewId="0" topLeftCell="A1">
      <selection activeCell="A1" sqref="A1:K1"/>
    </sheetView>
  </sheetViews>
  <sheetFormatPr defaultColWidth="9.00390625" defaultRowHeight="16.5"/>
  <cols>
    <col min="1" max="1" width="14.50390625" style="0" customWidth="1"/>
    <col min="2" max="2" width="22.875" style="0" customWidth="1"/>
    <col min="3" max="11" width="5.125" style="17" customWidth="1"/>
  </cols>
  <sheetData>
    <row r="1" spans="1:11" ht="42" customHeight="1" thickBot="1">
      <c r="A1" s="66" t="s">
        <v>166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2:11" s="24" customFormat="1" ht="24.75" customHeight="1" thickBot="1" thickTop="1">
      <c r="B2" s="25"/>
      <c r="C2" s="68" t="s">
        <v>150</v>
      </c>
      <c r="D2" s="68"/>
      <c r="E2" s="68"/>
      <c r="F2" s="68" t="s">
        <v>0</v>
      </c>
      <c r="G2" s="68"/>
      <c r="H2" s="68"/>
      <c r="I2" s="68" t="s">
        <v>1</v>
      </c>
      <c r="J2" s="68"/>
      <c r="K2" s="68"/>
    </row>
    <row r="3" spans="1:11" s="22" customFormat="1" ht="24.75" customHeight="1" thickBot="1" thickTop="1">
      <c r="A3" s="23" t="s">
        <v>107</v>
      </c>
      <c r="B3" s="19" t="s">
        <v>109</v>
      </c>
      <c r="C3" s="26" t="s">
        <v>110</v>
      </c>
      <c r="D3" s="26" t="s">
        <v>3</v>
      </c>
      <c r="E3" s="26" t="s">
        <v>4</v>
      </c>
      <c r="F3" s="26" t="s">
        <v>2</v>
      </c>
      <c r="G3" s="26" t="s">
        <v>3</v>
      </c>
      <c r="H3" s="26" t="s">
        <v>4</v>
      </c>
      <c r="I3" s="26" t="s">
        <v>2</v>
      </c>
      <c r="J3" s="26" t="s">
        <v>3</v>
      </c>
      <c r="K3" s="26" t="s">
        <v>4</v>
      </c>
    </row>
    <row r="4" spans="1:11" ht="19.5" customHeight="1" thickBot="1" thickTop="1">
      <c r="A4" s="11" t="s">
        <v>14</v>
      </c>
      <c r="B4" s="14" t="s">
        <v>5</v>
      </c>
      <c r="C4" s="14"/>
      <c r="D4" s="14"/>
      <c r="E4" s="14"/>
      <c r="F4" s="14"/>
      <c r="G4" s="14"/>
      <c r="H4" s="14"/>
      <c r="I4" s="14"/>
      <c r="J4" s="14"/>
      <c r="K4" s="14"/>
    </row>
    <row r="5" spans="1:11" ht="19.5" customHeight="1" thickBot="1" thickTop="1">
      <c r="A5" s="9"/>
      <c r="B5" s="6" t="s">
        <v>18</v>
      </c>
      <c r="C5" s="18">
        <f aca="true" t="shared" si="0" ref="C5:E9">F5+I5</f>
        <v>35</v>
      </c>
      <c r="D5" s="18">
        <f t="shared" si="0"/>
        <v>18</v>
      </c>
      <c r="E5" s="18">
        <f t="shared" si="0"/>
        <v>17</v>
      </c>
      <c r="F5" s="18">
        <f>G5+H5</f>
        <v>0</v>
      </c>
      <c r="G5" s="18">
        <v>0</v>
      </c>
      <c r="H5" s="18">
        <v>0</v>
      </c>
      <c r="I5" s="18">
        <f>J5+K5</f>
        <v>35</v>
      </c>
      <c r="J5" s="18">
        <v>18</v>
      </c>
      <c r="K5" s="18">
        <v>17</v>
      </c>
    </row>
    <row r="6" spans="1:11" ht="19.5" customHeight="1" thickBot="1" thickTop="1">
      <c r="A6" s="9"/>
      <c r="B6" s="6" t="s">
        <v>19</v>
      </c>
      <c r="C6" s="18">
        <f t="shared" si="0"/>
        <v>42</v>
      </c>
      <c r="D6" s="18">
        <f t="shared" si="0"/>
        <v>21</v>
      </c>
      <c r="E6" s="18">
        <f t="shared" si="0"/>
        <v>21</v>
      </c>
      <c r="F6" s="18">
        <f>G6+H6</f>
        <v>0</v>
      </c>
      <c r="G6" s="18">
        <v>0</v>
      </c>
      <c r="H6" s="18">
        <v>0</v>
      </c>
      <c r="I6" s="18">
        <f>J6+K6</f>
        <v>42</v>
      </c>
      <c r="J6" s="18">
        <v>21</v>
      </c>
      <c r="K6" s="18">
        <v>21</v>
      </c>
    </row>
    <row r="7" spans="1:11" ht="19.5" customHeight="1" thickBot="1" thickTop="1">
      <c r="A7" s="9"/>
      <c r="B7" s="6" t="s">
        <v>20</v>
      </c>
      <c r="C7" s="18">
        <f t="shared" si="0"/>
        <v>34</v>
      </c>
      <c r="D7" s="18">
        <f t="shared" si="0"/>
        <v>15</v>
      </c>
      <c r="E7" s="18">
        <f t="shared" si="0"/>
        <v>19</v>
      </c>
      <c r="F7" s="18">
        <f>G7+H7</f>
        <v>0</v>
      </c>
      <c r="G7" s="18">
        <v>0</v>
      </c>
      <c r="H7" s="18">
        <v>0</v>
      </c>
      <c r="I7" s="18">
        <f>J7+K7</f>
        <v>34</v>
      </c>
      <c r="J7" s="18">
        <v>15</v>
      </c>
      <c r="K7" s="18">
        <v>19</v>
      </c>
    </row>
    <row r="8" spans="1:11" ht="19.5" customHeight="1" thickBot="1" thickTop="1">
      <c r="A8" s="9"/>
      <c r="B8" s="6" t="s">
        <v>21</v>
      </c>
      <c r="C8" s="18">
        <f t="shared" si="0"/>
        <v>29</v>
      </c>
      <c r="D8" s="18">
        <f t="shared" si="0"/>
        <v>14</v>
      </c>
      <c r="E8" s="18">
        <f t="shared" si="0"/>
        <v>15</v>
      </c>
      <c r="F8" s="18">
        <f>G8+H8</f>
        <v>0</v>
      </c>
      <c r="G8" s="18">
        <v>0</v>
      </c>
      <c r="H8" s="18">
        <v>0</v>
      </c>
      <c r="I8" s="18">
        <f>J8+K8</f>
        <v>29</v>
      </c>
      <c r="J8" s="18">
        <v>14</v>
      </c>
      <c r="K8" s="18">
        <v>15</v>
      </c>
    </row>
    <row r="9" spans="1:11" ht="19.5" customHeight="1" thickBot="1" thickTop="1">
      <c r="A9" s="9"/>
      <c r="B9" s="6" t="s">
        <v>47</v>
      </c>
      <c r="C9" s="18">
        <f t="shared" si="0"/>
        <v>36</v>
      </c>
      <c r="D9" s="18">
        <f t="shared" si="0"/>
        <v>14</v>
      </c>
      <c r="E9" s="18">
        <f t="shared" si="0"/>
        <v>22</v>
      </c>
      <c r="F9" s="18">
        <f>G9+H9</f>
        <v>0</v>
      </c>
      <c r="G9" s="18">
        <v>0</v>
      </c>
      <c r="H9" s="18">
        <v>0</v>
      </c>
      <c r="I9" s="18">
        <f>J9+K9</f>
        <v>36</v>
      </c>
      <c r="J9" s="18">
        <v>14</v>
      </c>
      <c r="K9" s="18">
        <v>22</v>
      </c>
    </row>
    <row r="10" spans="1:11" ht="19.5" customHeight="1" thickBot="1" thickTop="1">
      <c r="A10" s="9"/>
      <c r="B10" s="8" t="s">
        <v>6</v>
      </c>
      <c r="C10" s="18">
        <f>F10+I10</f>
        <v>176</v>
      </c>
      <c r="D10" s="18">
        <f>G10+J10</f>
        <v>82</v>
      </c>
      <c r="E10" s="18">
        <f>H10+K10</f>
        <v>94</v>
      </c>
      <c r="F10" s="18">
        <f aca="true" t="shared" si="1" ref="F10:K10">SUM(F5:F9)</f>
        <v>0</v>
      </c>
      <c r="G10" s="18">
        <f t="shared" si="1"/>
        <v>0</v>
      </c>
      <c r="H10" s="18">
        <f t="shared" si="1"/>
        <v>0</v>
      </c>
      <c r="I10" s="18">
        <f t="shared" si="1"/>
        <v>176</v>
      </c>
      <c r="J10" s="18">
        <f t="shared" si="1"/>
        <v>82</v>
      </c>
      <c r="K10" s="18">
        <f t="shared" si="1"/>
        <v>94</v>
      </c>
    </row>
    <row r="11" spans="1:11" ht="19.5" customHeight="1" thickBot="1" thickTop="1">
      <c r="A11" s="9"/>
      <c r="B11" s="9" t="s">
        <v>119</v>
      </c>
      <c r="C11" s="18"/>
      <c r="D11" s="18"/>
      <c r="E11" s="18"/>
      <c r="F11" s="18"/>
      <c r="G11" s="18"/>
      <c r="H11" s="18"/>
      <c r="I11" s="18"/>
      <c r="J11" s="18"/>
      <c r="K11" s="18"/>
    </row>
    <row r="12" spans="1:11" ht="19.5" customHeight="1" thickBot="1" thickTop="1">
      <c r="A12" s="9"/>
      <c r="B12" s="6" t="s">
        <v>120</v>
      </c>
      <c r="C12" s="18">
        <f aca="true" t="shared" si="2" ref="C12:E16">F12+I12</f>
        <v>47</v>
      </c>
      <c r="D12" s="18">
        <f t="shared" si="2"/>
        <v>23</v>
      </c>
      <c r="E12" s="18">
        <f t="shared" si="2"/>
        <v>24</v>
      </c>
      <c r="F12" s="18">
        <f>G12+H12</f>
        <v>8</v>
      </c>
      <c r="G12" s="18">
        <v>3</v>
      </c>
      <c r="H12" s="18">
        <v>5</v>
      </c>
      <c r="I12" s="18">
        <f>J12+K12</f>
        <v>39</v>
      </c>
      <c r="J12" s="18">
        <v>20</v>
      </c>
      <c r="K12" s="18">
        <v>19</v>
      </c>
    </row>
    <row r="13" spans="1:11" ht="19.5" customHeight="1" thickBot="1" thickTop="1">
      <c r="A13" s="9"/>
      <c r="B13" s="6" t="s">
        <v>121</v>
      </c>
      <c r="C13" s="18">
        <f t="shared" si="2"/>
        <v>43</v>
      </c>
      <c r="D13" s="18">
        <f t="shared" si="2"/>
        <v>10</v>
      </c>
      <c r="E13" s="18">
        <f t="shared" si="2"/>
        <v>33</v>
      </c>
      <c r="F13" s="18">
        <f>G13+H13</f>
        <v>1</v>
      </c>
      <c r="G13" s="18">
        <v>1</v>
      </c>
      <c r="H13" s="18">
        <v>0</v>
      </c>
      <c r="I13" s="18">
        <f>J13+K13</f>
        <v>42</v>
      </c>
      <c r="J13" s="18">
        <v>9</v>
      </c>
      <c r="K13" s="18">
        <v>33</v>
      </c>
    </row>
    <row r="14" spans="1:11" ht="19.5" customHeight="1" thickBot="1" thickTop="1">
      <c r="A14" s="9"/>
      <c r="B14" s="6" t="s">
        <v>122</v>
      </c>
      <c r="C14" s="18">
        <f t="shared" si="2"/>
        <v>45</v>
      </c>
      <c r="D14" s="18">
        <f t="shared" si="2"/>
        <v>17</v>
      </c>
      <c r="E14" s="18">
        <f t="shared" si="2"/>
        <v>28</v>
      </c>
      <c r="F14" s="18">
        <f>G14+H14</f>
        <v>1</v>
      </c>
      <c r="G14" s="18">
        <v>0</v>
      </c>
      <c r="H14" s="18">
        <v>1</v>
      </c>
      <c r="I14" s="18">
        <f>J14+K14</f>
        <v>44</v>
      </c>
      <c r="J14" s="18">
        <v>17</v>
      </c>
      <c r="K14" s="18">
        <v>27</v>
      </c>
    </row>
    <row r="15" spans="1:11" ht="19.5" customHeight="1" thickBot="1" thickTop="1">
      <c r="A15" s="9"/>
      <c r="B15" s="6" t="s">
        <v>123</v>
      </c>
      <c r="C15" s="18">
        <f t="shared" si="2"/>
        <v>41</v>
      </c>
      <c r="D15" s="18">
        <f t="shared" si="2"/>
        <v>23</v>
      </c>
      <c r="E15" s="18">
        <f t="shared" si="2"/>
        <v>18</v>
      </c>
      <c r="F15" s="18">
        <f>G15+H15</f>
        <v>3</v>
      </c>
      <c r="G15" s="18">
        <v>2</v>
      </c>
      <c r="H15" s="18">
        <v>1</v>
      </c>
      <c r="I15" s="18">
        <f>J15+K15</f>
        <v>38</v>
      </c>
      <c r="J15" s="18">
        <v>21</v>
      </c>
      <c r="K15" s="18">
        <v>17</v>
      </c>
    </row>
    <row r="16" spans="1:11" ht="19.5" customHeight="1" thickBot="1" thickTop="1">
      <c r="A16" s="9"/>
      <c r="B16" s="6" t="s">
        <v>124</v>
      </c>
      <c r="C16" s="18">
        <f t="shared" si="2"/>
        <v>49</v>
      </c>
      <c r="D16" s="18">
        <f t="shared" si="2"/>
        <v>30</v>
      </c>
      <c r="E16" s="18">
        <f t="shared" si="2"/>
        <v>19</v>
      </c>
      <c r="F16" s="18">
        <f>G16+H16</f>
        <v>1</v>
      </c>
      <c r="G16" s="18">
        <v>1</v>
      </c>
      <c r="H16" s="18">
        <v>0</v>
      </c>
      <c r="I16" s="18">
        <f>J16+K16</f>
        <v>48</v>
      </c>
      <c r="J16" s="18">
        <v>29</v>
      </c>
      <c r="K16" s="18">
        <v>19</v>
      </c>
    </row>
    <row r="17" spans="1:11" ht="19.5" customHeight="1" thickBot="1" thickTop="1">
      <c r="A17" s="9"/>
      <c r="B17" s="8" t="s">
        <v>6</v>
      </c>
      <c r="C17" s="18">
        <f aca="true" t="shared" si="3" ref="C17:E24">F17+I17</f>
        <v>225</v>
      </c>
      <c r="D17" s="18">
        <f t="shared" si="3"/>
        <v>103</v>
      </c>
      <c r="E17" s="18">
        <f t="shared" si="3"/>
        <v>122</v>
      </c>
      <c r="F17" s="18">
        <f aca="true" t="shared" si="4" ref="F17:K17">SUM(F12:F16)</f>
        <v>14</v>
      </c>
      <c r="G17" s="18">
        <f t="shared" si="4"/>
        <v>7</v>
      </c>
      <c r="H17" s="18">
        <f t="shared" si="4"/>
        <v>7</v>
      </c>
      <c r="I17" s="18">
        <f t="shared" si="4"/>
        <v>211</v>
      </c>
      <c r="J17" s="18">
        <f t="shared" si="4"/>
        <v>96</v>
      </c>
      <c r="K17" s="18">
        <f t="shared" si="4"/>
        <v>115</v>
      </c>
    </row>
    <row r="18" spans="1:11" ht="19.5" customHeight="1" thickBot="1" thickTop="1">
      <c r="A18" s="9"/>
      <c r="B18" s="9" t="s">
        <v>146</v>
      </c>
      <c r="C18" s="18"/>
      <c r="D18" s="18"/>
      <c r="E18" s="18"/>
      <c r="F18" s="18"/>
      <c r="G18" s="18"/>
      <c r="H18" s="18"/>
      <c r="I18" s="18"/>
      <c r="J18" s="18"/>
      <c r="K18" s="18"/>
    </row>
    <row r="19" spans="1:11" ht="19.5" customHeight="1" thickBot="1" thickTop="1">
      <c r="A19" s="9"/>
      <c r="B19" s="6" t="s">
        <v>132</v>
      </c>
      <c r="C19" s="18">
        <f t="shared" si="3"/>
        <v>46</v>
      </c>
      <c r="D19" s="18">
        <f t="shared" si="3"/>
        <v>21</v>
      </c>
      <c r="E19" s="18">
        <f t="shared" si="3"/>
        <v>25</v>
      </c>
      <c r="F19" s="18">
        <f>G19+H19</f>
        <v>3</v>
      </c>
      <c r="G19" s="18">
        <v>1</v>
      </c>
      <c r="H19" s="18">
        <v>2</v>
      </c>
      <c r="I19" s="18">
        <f aca="true" t="shared" si="5" ref="I19:I24">J19+K19</f>
        <v>43</v>
      </c>
      <c r="J19" s="18">
        <v>20</v>
      </c>
      <c r="K19" s="18">
        <v>23</v>
      </c>
    </row>
    <row r="20" spans="1:11" ht="19.5" customHeight="1" thickBot="1" thickTop="1">
      <c r="A20" s="9"/>
      <c r="B20" s="6" t="s">
        <v>133</v>
      </c>
      <c r="C20" s="18">
        <f t="shared" si="3"/>
        <v>54</v>
      </c>
      <c r="D20" s="18">
        <f t="shared" si="3"/>
        <v>17</v>
      </c>
      <c r="E20" s="18">
        <f t="shared" si="3"/>
        <v>37</v>
      </c>
      <c r="F20" s="18">
        <f>G20+H20</f>
        <v>5</v>
      </c>
      <c r="G20" s="18">
        <v>2</v>
      </c>
      <c r="H20" s="18">
        <v>3</v>
      </c>
      <c r="I20" s="18">
        <f t="shared" si="5"/>
        <v>49</v>
      </c>
      <c r="J20" s="18">
        <v>15</v>
      </c>
      <c r="K20" s="18">
        <v>34</v>
      </c>
    </row>
    <row r="21" spans="1:11" ht="19.5" customHeight="1" thickBot="1" thickTop="1">
      <c r="A21" s="9"/>
      <c r="B21" s="6" t="s">
        <v>134</v>
      </c>
      <c r="C21" s="18">
        <f t="shared" si="3"/>
        <v>42</v>
      </c>
      <c r="D21" s="18">
        <f t="shared" si="3"/>
        <v>18</v>
      </c>
      <c r="E21" s="18">
        <f t="shared" si="3"/>
        <v>24</v>
      </c>
      <c r="F21" s="18">
        <f>G21+H21</f>
        <v>1</v>
      </c>
      <c r="G21" s="18">
        <v>0</v>
      </c>
      <c r="H21" s="18">
        <v>1</v>
      </c>
      <c r="I21" s="18">
        <f t="shared" si="5"/>
        <v>41</v>
      </c>
      <c r="J21" s="18">
        <v>18</v>
      </c>
      <c r="K21" s="18">
        <v>23</v>
      </c>
    </row>
    <row r="22" spans="1:11" ht="19.5" customHeight="1" thickBot="1" thickTop="1">
      <c r="A22" s="9"/>
      <c r="B22" s="6" t="s">
        <v>135</v>
      </c>
      <c r="C22" s="18">
        <f t="shared" si="3"/>
        <v>45</v>
      </c>
      <c r="D22" s="18">
        <f t="shared" si="3"/>
        <v>27</v>
      </c>
      <c r="E22" s="18">
        <f t="shared" si="3"/>
        <v>18</v>
      </c>
      <c r="F22" s="18">
        <f>G22+H22</f>
        <v>2</v>
      </c>
      <c r="G22" s="18">
        <v>1</v>
      </c>
      <c r="H22" s="18">
        <v>1</v>
      </c>
      <c r="I22" s="18">
        <f t="shared" si="5"/>
        <v>43</v>
      </c>
      <c r="J22" s="18">
        <v>26</v>
      </c>
      <c r="K22" s="18">
        <v>17</v>
      </c>
    </row>
    <row r="23" spans="1:11" ht="19.5" customHeight="1" thickBot="1" thickTop="1">
      <c r="A23" s="9"/>
      <c r="B23" s="6" t="s">
        <v>136</v>
      </c>
      <c r="C23" s="18">
        <f t="shared" si="3"/>
        <v>36</v>
      </c>
      <c r="D23" s="18">
        <f t="shared" si="3"/>
        <v>12</v>
      </c>
      <c r="E23" s="18">
        <f t="shared" si="3"/>
        <v>24</v>
      </c>
      <c r="F23" s="18">
        <f>G23+H23</f>
        <v>1</v>
      </c>
      <c r="G23" s="18">
        <v>0</v>
      </c>
      <c r="H23" s="18">
        <v>1</v>
      </c>
      <c r="I23" s="18">
        <f t="shared" si="5"/>
        <v>35</v>
      </c>
      <c r="J23" s="18">
        <v>12</v>
      </c>
      <c r="K23" s="18">
        <v>23</v>
      </c>
    </row>
    <row r="24" spans="1:11" ht="19.5" customHeight="1" thickBot="1" thickTop="1">
      <c r="A24" s="9"/>
      <c r="B24" s="6" t="s">
        <v>141</v>
      </c>
      <c r="C24" s="18">
        <f t="shared" si="3"/>
        <v>45</v>
      </c>
      <c r="D24" s="18">
        <f t="shared" si="3"/>
        <v>22</v>
      </c>
      <c r="E24" s="18">
        <f t="shared" si="3"/>
        <v>23</v>
      </c>
      <c r="F24" s="18"/>
      <c r="G24" s="18"/>
      <c r="H24" s="18"/>
      <c r="I24" s="18">
        <f t="shared" si="5"/>
        <v>45</v>
      </c>
      <c r="J24" s="18">
        <v>22</v>
      </c>
      <c r="K24" s="18">
        <v>23</v>
      </c>
    </row>
    <row r="25" spans="1:11" ht="19.5" customHeight="1" thickBot="1" thickTop="1">
      <c r="A25" s="9"/>
      <c r="B25" s="8" t="s">
        <v>6</v>
      </c>
      <c r="C25" s="18">
        <f>F25+I25</f>
        <v>268</v>
      </c>
      <c r="D25" s="18">
        <f>G25+J25</f>
        <v>117</v>
      </c>
      <c r="E25" s="18">
        <f>H25+K25</f>
        <v>151</v>
      </c>
      <c r="F25" s="19">
        <f aca="true" t="shared" si="6" ref="F25:K25">SUM(F19:F24)</f>
        <v>12</v>
      </c>
      <c r="G25" s="19">
        <f t="shared" si="6"/>
        <v>4</v>
      </c>
      <c r="H25" s="19">
        <f t="shared" si="6"/>
        <v>8</v>
      </c>
      <c r="I25" s="19">
        <f t="shared" si="6"/>
        <v>256</v>
      </c>
      <c r="J25" s="19">
        <f t="shared" si="6"/>
        <v>113</v>
      </c>
      <c r="K25" s="19">
        <f t="shared" si="6"/>
        <v>143</v>
      </c>
    </row>
    <row r="26" spans="1:11" ht="19.5" customHeight="1" thickBot="1" thickTop="1">
      <c r="A26" s="9"/>
      <c r="B26" s="9" t="s">
        <v>147</v>
      </c>
      <c r="C26" s="18"/>
      <c r="D26" s="18"/>
      <c r="E26" s="18"/>
      <c r="F26" s="19"/>
      <c r="G26" s="19"/>
      <c r="H26" s="19"/>
      <c r="I26" s="19"/>
      <c r="J26" s="19"/>
      <c r="K26" s="19"/>
    </row>
    <row r="27" spans="1:11" ht="19.5" customHeight="1" thickBot="1" thickTop="1">
      <c r="A27" s="9"/>
      <c r="B27" s="6" t="s">
        <v>144</v>
      </c>
      <c r="C27" s="18">
        <f aca="true" t="shared" si="7" ref="C27:E28">F27+I27</f>
        <v>6</v>
      </c>
      <c r="D27" s="18">
        <f t="shared" si="7"/>
        <v>3</v>
      </c>
      <c r="E27" s="18">
        <f t="shared" si="7"/>
        <v>3</v>
      </c>
      <c r="F27" s="19">
        <f>G27+H27</f>
        <v>3</v>
      </c>
      <c r="G27" s="18">
        <v>1</v>
      </c>
      <c r="H27" s="18">
        <v>2</v>
      </c>
      <c r="I27" s="19">
        <f>J27+K27</f>
        <v>3</v>
      </c>
      <c r="J27" s="18">
        <v>2</v>
      </c>
      <c r="K27" s="18">
        <v>1</v>
      </c>
    </row>
    <row r="28" spans="1:11" ht="19.5" customHeight="1" thickBot="1" thickTop="1">
      <c r="A28" s="9"/>
      <c r="B28" s="6" t="s">
        <v>145</v>
      </c>
      <c r="C28" s="18">
        <f t="shared" si="7"/>
        <v>36</v>
      </c>
      <c r="D28" s="18">
        <f t="shared" si="7"/>
        <v>25</v>
      </c>
      <c r="E28" s="18">
        <f t="shared" si="7"/>
        <v>11</v>
      </c>
      <c r="F28" s="19"/>
      <c r="G28" s="19"/>
      <c r="H28" s="19"/>
      <c r="I28" s="19">
        <f>J28+K28</f>
        <v>36</v>
      </c>
      <c r="J28" s="18">
        <v>25</v>
      </c>
      <c r="K28" s="18">
        <v>11</v>
      </c>
    </row>
    <row r="29" spans="1:11" ht="19.5" customHeight="1" thickBot="1" thickTop="1">
      <c r="A29" s="9"/>
      <c r="B29" s="8" t="s">
        <v>6</v>
      </c>
      <c r="C29" s="19">
        <f>SUM(C27:C28)</f>
        <v>42</v>
      </c>
      <c r="D29" s="19">
        <f aca="true" t="shared" si="8" ref="D29:K29">SUM(D27:D28)</f>
        <v>28</v>
      </c>
      <c r="E29" s="19">
        <f t="shared" si="8"/>
        <v>14</v>
      </c>
      <c r="F29" s="19">
        <f t="shared" si="8"/>
        <v>3</v>
      </c>
      <c r="G29" s="19">
        <f t="shared" si="8"/>
        <v>1</v>
      </c>
      <c r="H29" s="19">
        <f t="shared" si="8"/>
        <v>2</v>
      </c>
      <c r="I29" s="19">
        <f t="shared" si="8"/>
        <v>39</v>
      </c>
      <c r="J29" s="19">
        <f t="shared" si="8"/>
        <v>27</v>
      </c>
      <c r="K29" s="19">
        <f t="shared" si="8"/>
        <v>12</v>
      </c>
    </row>
    <row r="30" spans="1:11" ht="19.5" customHeight="1" thickBot="1" thickTop="1">
      <c r="A30" s="9"/>
      <c r="B30" s="9" t="s">
        <v>7</v>
      </c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19.5" customHeight="1" thickBot="1" thickTop="1">
      <c r="A31" s="9"/>
      <c r="B31" s="6" t="s">
        <v>38</v>
      </c>
      <c r="C31" s="18">
        <f aca="true" t="shared" si="9" ref="C31:E36">F31+I31</f>
        <v>15</v>
      </c>
      <c r="D31" s="18">
        <f t="shared" si="9"/>
        <v>5</v>
      </c>
      <c r="E31" s="18">
        <f t="shared" si="9"/>
        <v>10</v>
      </c>
      <c r="F31" s="18">
        <f aca="true" t="shared" si="10" ref="F31:F36">G31+H31</f>
        <v>5</v>
      </c>
      <c r="G31" s="18">
        <v>3</v>
      </c>
      <c r="H31" s="18">
        <v>2</v>
      </c>
      <c r="I31" s="18">
        <f aca="true" t="shared" si="11" ref="I31:I36">J31+K31</f>
        <v>10</v>
      </c>
      <c r="J31" s="18">
        <v>2</v>
      </c>
      <c r="K31" s="18">
        <v>8</v>
      </c>
    </row>
    <row r="32" spans="1:11" ht="19.5" customHeight="1" thickBot="1" thickTop="1">
      <c r="A32" s="9"/>
      <c r="B32" s="6" t="s">
        <v>39</v>
      </c>
      <c r="C32" s="18">
        <f t="shared" si="9"/>
        <v>4</v>
      </c>
      <c r="D32" s="18">
        <f t="shared" si="9"/>
        <v>3</v>
      </c>
      <c r="E32" s="18">
        <f t="shared" si="9"/>
        <v>1</v>
      </c>
      <c r="F32" s="18">
        <f t="shared" si="10"/>
        <v>0</v>
      </c>
      <c r="G32" s="18">
        <v>0</v>
      </c>
      <c r="H32" s="18">
        <v>0</v>
      </c>
      <c r="I32" s="18">
        <f t="shared" si="11"/>
        <v>4</v>
      </c>
      <c r="J32" s="18">
        <v>3</v>
      </c>
      <c r="K32" s="18">
        <v>1</v>
      </c>
    </row>
    <row r="33" spans="1:11" ht="19.5" customHeight="1" thickBot="1" thickTop="1">
      <c r="A33" s="9"/>
      <c r="B33" s="6" t="s">
        <v>41</v>
      </c>
      <c r="C33" s="18">
        <f t="shared" si="9"/>
        <v>5</v>
      </c>
      <c r="D33" s="18">
        <f t="shared" si="9"/>
        <v>3</v>
      </c>
      <c r="E33" s="18">
        <f t="shared" si="9"/>
        <v>2</v>
      </c>
      <c r="F33" s="18">
        <f t="shared" si="10"/>
        <v>0</v>
      </c>
      <c r="G33" s="18">
        <v>0</v>
      </c>
      <c r="H33" s="18">
        <v>0</v>
      </c>
      <c r="I33" s="18">
        <f t="shared" si="11"/>
        <v>5</v>
      </c>
      <c r="J33" s="18">
        <v>3</v>
      </c>
      <c r="K33" s="18">
        <v>2</v>
      </c>
    </row>
    <row r="34" spans="1:11" ht="19.5" customHeight="1" thickBot="1" thickTop="1">
      <c r="A34" s="9"/>
      <c r="B34" s="6" t="s">
        <v>42</v>
      </c>
      <c r="C34" s="18">
        <f t="shared" si="9"/>
        <v>10</v>
      </c>
      <c r="D34" s="18">
        <f t="shared" si="9"/>
        <v>3</v>
      </c>
      <c r="E34" s="18">
        <f t="shared" si="9"/>
        <v>7</v>
      </c>
      <c r="F34" s="18">
        <f t="shared" si="10"/>
        <v>0</v>
      </c>
      <c r="G34" s="18">
        <v>0</v>
      </c>
      <c r="H34" s="18">
        <v>0</v>
      </c>
      <c r="I34" s="18">
        <f t="shared" si="11"/>
        <v>10</v>
      </c>
      <c r="J34" s="18">
        <v>3</v>
      </c>
      <c r="K34" s="18">
        <v>7</v>
      </c>
    </row>
    <row r="35" spans="1:11" ht="19.5" customHeight="1" thickBot="1" thickTop="1">
      <c r="A35" s="9"/>
      <c r="B35" s="6" t="s">
        <v>45</v>
      </c>
      <c r="C35" s="18">
        <f t="shared" si="9"/>
        <v>5</v>
      </c>
      <c r="D35" s="18">
        <f t="shared" si="9"/>
        <v>1</v>
      </c>
      <c r="E35" s="18">
        <f t="shared" si="9"/>
        <v>4</v>
      </c>
      <c r="F35" s="18">
        <f t="shared" si="10"/>
        <v>3</v>
      </c>
      <c r="G35" s="18">
        <v>1</v>
      </c>
      <c r="H35" s="18">
        <v>2</v>
      </c>
      <c r="I35" s="18">
        <f t="shared" si="11"/>
        <v>2</v>
      </c>
      <c r="J35" s="18">
        <v>0</v>
      </c>
      <c r="K35" s="18">
        <v>2</v>
      </c>
    </row>
    <row r="36" spans="1:11" ht="19.5" customHeight="1" thickBot="1" thickTop="1">
      <c r="A36" s="9"/>
      <c r="B36" s="6" t="s">
        <v>46</v>
      </c>
      <c r="C36" s="18">
        <f t="shared" si="9"/>
        <v>0</v>
      </c>
      <c r="D36" s="18">
        <f t="shared" si="9"/>
        <v>0</v>
      </c>
      <c r="E36" s="18">
        <f t="shared" si="9"/>
        <v>0</v>
      </c>
      <c r="F36" s="18">
        <f t="shared" si="10"/>
        <v>0</v>
      </c>
      <c r="G36" s="18">
        <v>0</v>
      </c>
      <c r="H36" s="18">
        <v>0</v>
      </c>
      <c r="I36" s="18">
        <f t="shared" si="11"/>
        <v>0</v>
      </c>
      <c r="J36" s="18">
        <v>0</v>
      </c>
      <c r="K36" s="18">
        <v>0</v>
      </c>
    </row>
    <row r="37" spans="1:11" ht="19.5" customHeight="1" thickBot="1" thickTop="1">
      <c r="A37" s="9"/>
      <c r="B37" s="8" t="s">
        <v>6</v>
      </c>
      <c r="C37" s="18">
        <f aca="true" t="shared" si="12" ref="C37:K37">SUM(C31:C36)</f>
        <v>39</v>
      </c>
      <c r="D37" s="18">
        <f t="shared" si="12"/>
        <v>15</v>
      </c>
      <c r="E37" s="18">
        <f t="shared" si="12"/>
        <v>24</v>
      </c>
      <c r="F37" s="18">
        <f t="shared" si="12"/>
        <v>8</v>
      </c>
      <c r="G37" s="18">
        <f t="shared" si="12"/>
        <v>4</v>
      </c>
      <c r="H37" s="18">
        <f t="shared" si="12"/>
        <v>4</v>
      </c>
      <c r="I37" s="18">
        <f t="shared" si="12"/>
        <v>31</v>
      </c>
      <c r="J37" s="18">
        <f t="shared" si="12"/>
        <v>11</v>
      </c>
      <c r="K37" s="18">
        <f t="shared" si="12"/>
        <v>20</v>
      </c>
    </row>
    <row r="38" spans="1:11" ht="18" thickBot="1" thickTop="1">
      <c r="A38" s="9"/>
      <c r="B38" s="10" t="s">
        <v>2</v>
      </c>
      <c r="C38" s="18">
        <f>C10+C17+C25+C29+C37</f>
        <v>750</v>
      </c>
      <c r="D38" s="18">
        <f aca="true" t="shared" si="13" ref="D38:K38">D10+D17+D25+D29+D37</f>
        <v>345</v>
      </c>
      <c r="E38" s="18">
        <f t="shared" si="13"/>
        <v>405</v>
      </c>
      <c r="F38" s="18">
        <f t="shared" si="13"/>
        <v>37</v>
      </c>
      <c r="G38" s="18">
        <f t="shared" si="13"/>
        <v>16</v>
      </c>
      <c r="H38" s="18">
        <f t="shared" si="13"/>
        <v>21</v>
      </c>
      <c r="I38" s="18">
        <f t="shared" si="13"/>
        <v>713</v>
      </c>
      <c r="J38" s="18">
        <f t="shared" si="13"/>
        <v>329</v>
      </c>
      <c r="K38" s="18">
        <f t="shared" si="13"/>
        <v>384</v>
      </c>
    </row>
    <row r="39" spans="1:11" ht="18" thickBot="1" thickTop="1">
      <c r="A39" s="9" t="s">
        <v>16</v>
      </c>
      <c r="B39" s="7" t="s">
        <v>5</v>
      </c>
      <c r="C39" s="18"/>
      <c r="D39" s="18"/>
      <c r="E39" s="18"/>
      <c r="F39" s="18"/>
      <c r="G39" s="18"/>
      <c r="H39" s="18"/>
      <c r="I39" s="18"/>
      <c r="J39" s="18"/>
      <c r="K39" s="18"/>
    </row>
    <row r="40" spans="1:11" ht="18" thickBot="1" thickTop="1">
      <c r="A40" s="9"/>
      <c r="B40" s="6" t="s">
        <v>55</v>
      </c>
      <c r="C40" s="18">
        <f aca="true" t="shared" si="14" ref="C40:E44">F40+I40</f>
        <v>33</v>
      </c>
      <c r="D40" s="18">
        <f t="shared" si="14"/>
        <v>24</v>
      </c>
      <c r="E40" s="18">
        <f t="shared" si="14"/>
        <v>9</v>
      </c>
      <c r="F40" s="18">
        <f>G40+H40</f>
        <v>0</v>
      </c>
      <c r="G40" s="18">
        <v>0</v>
      </c>
      <c r="H40" s="18">
        <v>0</v>
      </c>
      <c r="I40" s="18">
        <f>J40+K40</f>
        <v>33</v>
      </c>
      <c r="J40" s="18">
        <v>24</v>
      </c>
      <c r="K40" s="18">
        <v>9</v>
      </c>
    </row>
    <row r="41" spans="1:11" ht="18" thickBot="1" thickTop="1">
      <c r="A41" s="9"/>
      <c r="B41" s="6" t="s">
        <v>56</v>
      </c>
      <c r="C41" s="18">
        <f t="shared" si="14"/>
        <v>40</v>
      </c>
      <c r="D41" s="18">
        <f t="shared" si="14"/>
        <v>38</v>
      </c>
      <c r="E41" s="18">
        <f t="shared" si="14"/>
        <v>2</v>
      </c>
      <c r="F41" s="18">
        <f>G41+H41</f>
        <v>0</v>
      </c>
      <c r="G41" s="18">
        <v>0</v>
      </c>
      <c r="H41" s="18">
        <v>0</v>
      </c>
      <c r="I41" s="18">
        <f>J41+K41</f>
        <v>40</v>
      </c>
      <c r="J41" s="18">
        <v>38</v>
      </c>
      <c r="K41" s="18">
        <v>2</v>
      </c>
    </row>
    <row r="42" spans="1:11" ht="18" thickBot="1" thickTop="1">
      <c r="A42" s="9"/>
      <c r="B42" s="6" t="s">
        <v>57</v>
      </c>
      <c r="C42" s="18">
        <f t="shared" si="14"/>
        <v>35</v>
      </c>
      <c r="D42" s="18">
        <f t="shared" si="14"/>
        <v>32</v>
      </c>
      <c r="E42" s="18">
        <f t="shared" si="14"/>
        <v>3</v>
      </c>
      <c r="F42" s="18">
        <f>G42+H42</f>
        <v>0</v>
      </c>
      <c r="G42" s="18">
        <v>0</v>
      </c>
      <c r="H42" s="18">
        <v>0</v>
      </c>
      <c r="I42" s="18">
        <f>J42+K42</f>
        <v>35</v>
      </c>
      <c r="J42" s="18">
        <v>32</v>
      </c>
      <c r="K42" s="18">
        <v>3</v>
      </c>
    </row>
    <row r="43" spans="1:11" ht="18" thickBot="1" thickTop="1">
      <c r="A43" s="9"/>
      <c r="B43" s="6" t="s">
        <v>25</v>
      </c>
      <c r="C43" s="18">
        <f t="shared" si="14"/>
        <v>42</v>
      </c>
      <c r="D43" s="18">
        <f t="shared" si="14"/>
        <v>38</v>
      </c>
      <c r="E43" s="18">
        <f t="shared" si="14"/>
        <v>4</v>
      </c>
      <c r="F43" s="18">
        <f>G43+H43</f>
        <v>0</v>
      </c>
      <c r="G43" s="18">
        <v>0</v>
      </c>
      <c r="H43" s="18">
        <v>0</v>
      </c>
      <c r="I43" s="18">
        <f>J43+K43</f>
        <v>42</v>
      </c>
      <c r="J43" s="18">
        <v>38</v>
      </c>
      <c r="K43" s="18">
        <v>4</v>
      </c>
    </row>
    <row r="44" spans="1:11" ht="18" thickBot="1" thickTop="1">
      <c r="A44" s="9"/>
      <c r="B44" s="6" t="s">
        <v>26</v>
      </c>
      <c r="C44" s="18">
        <f t="shared" si="14"/>
        <v>34</v>
      </c>
      <c r="D44" s="18">
        <f t="shared" si="14"/>
        <v>29</v>
      </c>
      <c r="E44" s="18">
        <f t="shared" si="14"/>
        <v>5</v>
      </c>
      <c r="F44" s="18">
        <f>G44+H44</f>
        <v>0</v>
      </c>
      <c r="G44" s="18">
        <v>0</v>
      </c>
      <c r="H44" s="18">
        <v>0</v>
      </c>
      <c r="I44" s="18">
        <f>J44+K44</f>
        <v>34</v>
      </c>
      <c r="J44" s="18">
        <v>29</v>
      </c>
      <c r="K44" s="18">
        <v>5</v>
      </c>
    </row>
    <row r="45" spans="1:11" ht="18" thickBot="1" thickTop="1">
      <c r="A45" s="9"/>
      <c r="B45" s="8" t="s">
        <v>6</v>
      </c>
      <c r="C45" s="18">
        <f>F45+I45</f>
        <v>184</v>
      </c>
      <c r="D45" s="18">
        <f>G45+J45</f>
        <v>161</v>
      </c>
      <c r="E45" s="18">
        <f>H45+K45</f>
        <v>23</v>
      </c>
      <c r="F45" s="18">
        <f aca="true" t="shared" si="15" ref="F45:K45">SUM(F40:F44)</f>
        <v>0</v>
      </c>
      <c r="G45" s="18">
        <f t="shared" si="15"/>
        <v>0</v>
      </c>
      <c r="H45" s="18">
        <f t="shared" si="15"/>
        <v>0</v>
      </c>
      <c r="I45" s="18">
        <f t="shared" si="15"/>
        <v>184</v>
      </c>
      <c r="J45" s="18">
        <f t="shared" si="15"/>
        <v>161</v>
      </c>
      <c r="K45" s="18">
        <f t="shared" si="15"/>
        <v>23</v>
      </c>
    </row>
    <row r="46" spans="1:11" ht="18" thickBot="1" thickTop="1">
      <c r="A46" s="6"/>
      <c r="B46" s="9" t="s">
        <v>119</v>
      </c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8" thickBot="1" thickTop="1">
      <c r="A47" s="9"/>
      <c r="B47" s="6" t="s">
        <v>125</v>
      </c>
      <c r="C47" s="18">
        <f aca="true" t="shared" si="16" ref="C47:E49">F47+I47</f>
        <v>1</v>
      </c>
      <c r="D47" s="18">
        <f t="shared" si="16"/>
        <v>1</v>
      </c>
      <c r="E47" s="18">
        <f t="shared" si="16"/>
        <v>0</v>
      </c>
      <c r="F47" s="18">
        <f>G47+H47</f>
        <v>1</v>
      </c>
      <c r="G47" s="18">
        <v>1</v>
      </c>
      <c r="H47" s="18">
        <v>0</v>
      </c>
      <c r="I47" s="18"/>
      <c r="J47" s="18"/>
      <c r="K47" s="18"/>
    </row>
    <row r="48" spans="1:11" ht="18" thickBot="1" thickTop="1">
      <c r="A48" s="9"/>
      <c r="B48" s="6" t="s">
        <v>127</v>
      </c>
      <c r="C48" s="18">
        <f t="shared" si="16"/>
        <v>43</v>
      </c>
      <c r="D48" s="18">
        <f t="shared" si="16"/>
        <v>39</v>
      </c>
      <c r="E48" s="18">
        <f t="shared" si="16"/>
        <v>4</v>
      </c>
      <c r="F48" s="18"/>
      <c r="G48" s="18"/>
      <c r="H48" s="18"/>
      <c r="I48" s="18">
        <f>J48+K48</f>
        <v>43</v>
      </c>
      <c r="J48" s="18">
        <v>39</v>
      </c>
      <c r="K48" s="18">
        <v>4</v>
      </c>
    </row>
    <row r="49" spans="1:11" ht="18" thickBot="1" thickTop="1">
      <c r="A49" s="9"/>
      <c r="B49" s="6" t="s">
        <v>128</v>
      </c>
      <c r="C49" s="18">
        <f t="shared" si="16"/>
        <v>43</v>
      </c>
      <c r="D49" s="18">
        <f t="shared" si="16"/>
        <v>30</v>
      </c>
      <c r="E49" s="18">
        <f t="shared" si="16"/>
        <v>13</v>
      </c>
      <c r="F49" s="18"/>
      <c r="G49" s="18"/>
      <c r="H49" s="18"/>
      <c r="I49" s="18">
        <f>J49+K49</f>
        <v>43</v>
      </c>
      <c r="J49" s="18">
        <v>30</v>
      </c>
      <c r="K49" s="18">
        <v>13</v>
      </c>
    </row>
    <row r="50" spans="1:11" ht="18" thickBot="1" thickTop="1">
      <c r="A50" s="9"/>
      <c r="B50" s="33" t="s">
        <v>168</v>
      </c>
      <c r="C50" s="18">
        <f aca="true" t="shared" si="17" ref="C50:E51">F50+I50</f>
        <v>2</v>
      </c>
      <c r="D50" s="18">
        <f t="shared" si="17"/>
        <v>1</v>
      </c>
      <c r="E50" s="18">
        <f t="shared" si="17"/>
        <v>1</v>
      </c>
      <c r="F50" s="18"/>
      <c r="G50" s="18"/>
      <c r="H50" s="18"/>
      <c r="I50" s="18">
        <f>J50+K50</f>
        <v>2</v>
      </c>
      <c r="J50" s="18">
        <v>1</v>
      </c>
      <c r="K50" s="18">
        <v>1</v>
      </c>
    </row>
    <row r="51" spans="1:11" ht="18" thickBot="1" thickTop="1">
      <c r="A51" s="9"/>
      <c r="B51" s="8" t="s">
        <v>6</v>
      </c>
      <c r="C51" s="18">
        <f t="shared" si="17"/>
        <v>89</v>
      </c>
      <c r="D51" s="18">
        <f t="shared" si="17"/>
        <v>71</v>
      </c>
      <c r="E51" s="18">
        <f t="shared" si="17"/>
        <v>18</v>
      </c>
      <c r="F51" s="18">
        <f>SUM(F47:F49)</f>
        <v>1</v>
      </c>
      <c r="G51" s="18">
        <f>SUM(G47:G49)</f>
        <v>1</v>
      </c>
      <c r="H51" s="18">
        <f>SUM(H47:H49)</f>
        <v>0</v>
      </c>
      <c r="I51" s="18">
        <f>SUM(I48:I50)</f>
        <v>88</v>
      </c>
      <c r="J51" s="18">
        <f>SUM(J48:J50)</f>
        <v>70</v>
      </c>
      <c r="K51" s="18">
        <f>SUM(K48:K50)</f>
        <v>18</v>
      </c>
    </row>
    <row r="52" spans="1:11" ht="18" thickBot="1" thickTop="1">
      <c r="A52" s="9"/>
      <c r="B52" s="9" t="s">
        <v>146</v>
      </c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8" thickBot="1" thickTop="1">
      <c r="A53" s="9"/>
      <c r="B53" s="6" t="s">
        <v>142</v>
      </c>
      <c r="C53" s="18">
        <f aca="true" t="shared" si="18" ref="C53:E54">F53+I53</f>
        <v>54</v>
      </c>
      <c r="D53" s="18">
        <f t="shared" si="18"/>
        <v>54</v>
      </c>
      <c r="E53" s="18">
        <f t="shared" si="18"/>
        <v>0</v>
      </c>
      <c r="F53" s="18">
        <v>0</v>
      </c>
      <c r="G53" s="18">
        <v>0</v>
      </c>
      <c r="H53" s="18">
        <v>0</v>
      </c>
      <c r="I53" s="18">
        <f>J53+K53</f>
        <v>54</v>
      </c>
      <c r="J53" s="18">
        <v>54</v>
      </c>
      <c r="K53" s="18">
        <v>0</v>
      </c>
    </row>
    <row r="54" spans="1:11" ht="18" thickBot="1" thickTop="1">
      <c r="A54" s="9"/>
      <c r="B54" s="6" t="s">
        <v>137</v>
      </c>
      <c r="C54" s="18">
        <f t="shared" si="18"/>
        <v>44</v>
      </c>
      <c r="D54" s="18">
        <f t="shared" si="18"/>
        <v>31</v>
      </c>
      <c r="E54" s="18">
        <f t="shared" si="18"/>
        <v>13</v>
      </c>
      <c r="F54" s="18">
        <f>G54+H54</f>
        <v>1</v>
      </c>
      <c r="G54" s="18">
        <v>0</v>
      </c>
      <c r="H54" s="18">
        <v>1</v>
      </c>
      <c r="I54" s="18">
        <f>J54+K54</f>
        <v>43</v>
      </c>
      <c r="J54" s="18">
        <v>31</v>
      </c>
      <c r="K54" s="18">
        <v>12</v>
      </c>
    </row>
    <row r="55" spans="1:11" ht="18" thickBot="1" thickTop="1">
      <c r="A55" s="9"/>
      <c r="B55" s="8" t="s">
        <v>6</v>
      </c>
      <c r="C55" s="18">
        <f>SUM(C53:C54)</f>
        <v>98</v>
      </c>
      <c r="D55" s="18">
        <f aca="true" t="shared" si="19" ref="D55:K55">SUM(D53:D54)</f>
        <v>85</v>
      </c>
      <c r="E55" s="18">
        <f t="shared" si="19"/>
        <v>13</v>
      </c>
      <c r="F55" s="18">
        <f t="shared" si="19"/>
        <v>1</v>
      </c>
      <c r="G55" s="18">
        <f t="shared" si="19"/>
        <v>0</v>
      </c>
      <c r="H55" s="18">
        <f t="shared" si="19"/>
        <v>1</v>
      </c>
      <c r="I55" s="18">
        <f t="shared" si="19"/>
        <v>97</v>
      </c>
      <c r="J55" s="18">
        <f t="shared" si="19"/>
        <v>85</v>
      </c>
      <c r="K55" s="18">
        <f t="shared" si="19"/>
        <v>12</v>
      </c>
    </row>
    <row r="56" spans="1:11" ht="18" thickBot="1" thickTop="1">
      <c r="A56" s="9"/>
      <c r="B56" s="9" t="s">
        <v>7</v>
      </c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8" thickBot="1" thickTop="1">
      <c r="A57" s="9"/>
      <c r="B57" s="6" t="s">
        <v>51</v>
      </c>
      <c r="C57" s="18">
        <f aca="true" t="shared" si="20" ref="C57:E59">F57+I57</f>
        <v>8</v>
      </c>
      <c r="D57" s="18">
        <f t="shared" si="20"/>
        <v>7</v>
      </c>
      <c r="E57" s="18">
        <f t="shared" si="20"/>
        <v>1</v>
      </c>
      <c r="F57" s="18">
        <f>G57+H57</f>
        <v>2</v>
      </c>
      <c r="G57" s="18">
        <v>2</v>
      </c>
      <c r="H57" s="18">
        <v>0</v>
      </c>
      <c r="I57" s="18">
        <f>J57+K57</f>
        <v>6</v>
      </c>
      <c r="J57" s="18">
        <v>5</v>
      </c>
      <c r="K57" s="18">
        <v>1</v>
      </c>
    </row>
    <row r="58" spans="1:11" ht="18" thickBot="1" thickTop="1">
      <c r="A58" s="9"/>
      <c r="B58" s="6" t="s">
        <v>52</v>
      </c>
      <c r="C58" s="18">
        <f t="shared" si="20"/>
        <v>3</v>
      </c>
      <c r="D58" s="18">
        <f t="shared" si="20"/>
        <v>2</v>
      </c>
      <c r="E58" s="18">
        <f t="shared" si="20"/>
        <v>1</v>
      </c>
      <c r="F58" s="18">
        <f>G58+H58</f>
        <v>0</v>
      </c>
      <c r="G58" s="18">
        <v>0</v>
      </c>
      <c r="H58" s="18">
        <v>0</v>
      </c>
      <c r="I58" s="18">
        <f>J58+K58</f>
        <v>3</v>
      </c>
      <c r="J58" s="18">
        <v>2</v>
      </c>
      <c r="K58" s="18">
        <v>1</v>
      </c>
    </row>
    <row r="59" spans="1:11" ht="18" thickBot="1" thickTop="1">
      <c r="A59" s="9"/>
      <c r="B59" s="6" t="s">
        <v>53</v>
      </c>
      <c r="C59" s="18">
        <f t="shared" si="20"/>
        <v>17</v>
      </c>
      <c r="D59" s="18">
        <f t="shared" si="20"/>
        <v>16</v>
      </c>
      <c r="E59" s="18">
        <f t="shared" si="20"/>
        <v>1</v>
      </c>
      <c r="F59" s="18">
        <f>G59+H59</f>
        <v>0</v>
      </c>
      <c r="G59" s="18">
        <v>0</v>
      </c>
      <c r="H59" s="18">
        <v>0</v>
      </c>
      <c r="I59" s="18">
        <f>J59+K59</f>
        <v>17</v>
      </c>
      <c r="J59" s="18">
        <v>16</v>
      </c>
      <c r="K59" s="18">
        <v>1</v>
      </c>
    </row>
    <row r="60" spans="1:11" ht="18" thickBot="1" thickTop="1">
      <c r="A60" s="9"/>
      <c r="B60" s="8" t="s">
        <v>6</v>
      </c>
      <c r="C60" s="18">
        <f aca="true" t="shared" si="21" ref="C60:K60">SUM(C57:C59)</f>
        <v>28</v>
      </c>
      <c r="D60" s="18">
        <f t="shared" si="21"/>
        <v>25</v>
      </c>
      <c r="E60" s="18">
        <f t="shared" si="21"/>
        <v>3</v>
      </c>
      <c r="F60" s="18">
        <f t="shared" si="21"/>
        <v>2</v>
      </c>
      <c r="G60" s="18">
        <f t="shared" si="21"/>
        <v>2</v>
      </c>
      <c r="H60" s="18">
        <f t="shared" si="21"/>
        <v>0</v>
      </c>
      <c r="I60" s="18">
        <f t="shared" si="21"/>
        <v>26</v>
      </c>
      <c r="J60" s="18">
        <f t="shared" si="21"/>
        <v>23</v>
      </c>
      <c r="K60" s="18">
        <f t="shared" si="21"/>
        <v>3</v>
      </c>
    </row>
    <row r="61" spans="1:11" ht="18" thickBot="1" thickTop="1">
      <c r="A61" s="9"/>
      <c r="B61" s="10" t="s">
        <v>2</v>
      </c>
      <c r="C61" s="18">
        <f>C45+C51+C55+C60</f>
        <v>399</v>
      </c>
      <c r="D61" s="18">
        <f aca="true" t="shared" si="22" ref="D61:K61">D45+D51+D55+D60</f>
        <v>342</v>
      </c>
      <c r="E61" s="18">
        <f t="shared" si="22"/>
        <v>57</v>
      </c>
      <c r="F61" s="18">
        <f t="shared" si="22"/>
        <v>4</v>
      </c>
      <c r="G61" s="18">
        <f t="shared" si="22"/>
        <v>3</v>
      </c>
      <c r="H61" s="18">
        <f t="shared" si="22"/>
        <v>1</v>
      </c>
      <c r="I61" s="18">
        <f t="shared" si="22"/>
        <v>395</v>
      </c>
      <c r="J61" s="18">
        <f t="shared" si="22"/>
        <v>339</v>
      </c>
      <c r="K61" s="18">
        <f t="shared" si="22"/>
        <v>56</v>
      </c>
    </row>
    <row r="62" spans="1:11" ht="18" thickBot="1" thickTop="1">
      <c r="A62" s="9" t="s">
        <v>15</v>
      </c>
      <c r="B62" s="7" t="s">
        <v>5</v>
      </c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8" thickBot="1" thickTop="1">
      <c r="A63" s="9"/>
      <c r="B63" s="6" t="s">
        <v>28</v>
      </c>
      <c r="C63" s="18">
        <f aca="true" t="shared" si="23" ref="C63:E66">F63+I63</f>
        <v>42</v>
      </c>
      <c r="D63" s="18">
        <f t="shared" si="23"/>
        <v>8</v>
      </c>
      <c r="E63" s="18">
        <f t="shared" si="23"/>
        <v>34</v>
      </c>
      <c r="F63" s="18">
        <f>G63+H63</f>
        <v>0</v>
      </c>
      <c r="G63" s="18">
        <v>0</v>
      </c>
      <c r="H63" s="18">
        <v>0</v>
      </c>
      <c r="I63" s="18">
        <f>J63+K63</f>
        <v>42</v>
      </c>
      <c r="J63" s="18">
        <v>8</v>
      </c>
      <c r="K63" s="18">
        <v>34</v>
      </c>
    </row>
    <row r="64" spans="1:11" ht="18" thickBot="1" thickTop="1">
      <c r="A64" s="9"/>
      <c r="B64" s="6" t="s">
        <v>29</v>
      </c>
      <c r="C64" s="18">
        <f t="shared" si="23"/>
        <v>42</v>
      </c>
      <c r="D64" s="18">
        <f t="shared" si="23"/>
        <v>28</v>
      </c>
      <c r="E64" s="18">
        <f t="shared" si="23"/>
        <v>14</v>
      </c>
      <c r="F64" s="18">
        <f>G64+H64</f>
        <v>0</v>
      </c>
      <c r="G64" s="18">
        <v>0</v>
      </c>
      <c r="H64" s="18">
        <v>0</v>
      </c>
      <c r="I64" s="18">
        <f>J64+K64</f>
        <v>42</v>
      </c>
      <c r="J64" s="18">
        <v>28</v>
      </c>
      <c r="K64" s="18">
        <v>14</v>
      </c>
    </row>
    <row r="65" spans="1:11" ht="18" thickBot="1" thickTop="1">
      <c r="A65" s="9"/>
      <c r="B65" s="6" t="s">
        <v>64</v>
      </c>
      <c r="C65" s="18">
        <f t="shared" si="23"/>
        <v>35</v>
      </c>
      <c r="D65" s="18">
        <f t="shared" si="23"/>
        <v>19</v>
      </c>
      <c r="E65" s="18">
        <f t="shared" si="23"/>
        <v>16</v>
      </c>
      <c r="F65" s="18">
        <f>G65+H65</f>
        <v>0</v>
      </c>
      <c r="G65" s="18">
        <v>0</v>
      </c>
      <c r="H65" s="18">
        <v>0</v>
      </c>
      <c r="I65" s="18">
        <f>J65+K65</f>
        <v>35</v>
      </c>
      <c r="J65" s="18">
        <v>19</v>
      </c>
      <c r="K65" s="18">
        <v>16</v>
      </c>
    </row>
    <row r="66" spans="1:11" ht="18" thickBot="1" thickTop="1">
      <c r="A66" s="9"/>
      <c r="B66" s="6" t="s">
        <v>65</v>
      </c>
      <c r="C66" s="18">
        <f t="shared" si="23"/>
        <v>45</v>
      </c>
      <c r="D66" s="18">
        <f t="shared" si="23"/>
        <v>29</v>
      </c>
      <c r="E66" s="18">
        <f t="shared" si="23"/>
        <v>16</v>
      </c>
      <c r="F66" s="18">
        <f>G66+H66</f>
        <v>0</v>
      </c>
      <c r="G66" s="18">
        <v>0</v>
      </c>
      <c r="H66" s="18">
        <v>0</v>
      </c>
      <c r="I66" s="18">
        <f>J66+K66</f>
        <v>45</v>
      </c>
      <c r="J66" s="18">
        <v>29</v>
      </c>
      <c r="K66" s="18">
        <v>16</v>
      </c>
    </row>
    <row r="67" spans="1:11" ht="18" thickBot="1" thickTop="1">
      <c r="A67" s="9"/>
      <c r="B67" s="8" t="s">
        <v>6</v>
      </c>
      <c r="C67" s="18">
        <f>F67+I67</f>
        <v>164</v>
      </c>
      <c r="D67" s="18">
        <f>G67+J67</f>
        <v>84</v>
      </c>
      <c r="E67" s="18">
        <f>H67+K67</f>
        <v>80</v>
      </c>
      <c r="F67" s="18">
        <f aca="true" t="shared" si="24" ref="F67:K67">SUM(F63:F66)</f>
        <v>0</v>
      </c>
      <c r="G67" s="18">
        <f t="shared" si="24"/>
        <v>0</v>
      </c>
      <c r="H67" s="18">
        <f t="shared" si="24"/>
        <v>0</v>
      </c>
      <c r="I67" s="18">
        <f t="shared" si="24"/>
        <v>164</v>
      </c>
      <c r="J67" s="18">
        <f t="shared" si="24"/>
        <v>84</v>
      </c>
      <c r="K67" s="18">
        <f t="shared" si="24"/>
        <v>80</v>
      </c>
    </row>
    <row r="68" spans="1:11" ht="18" thickBot="1" thickTop="1">
      <c r="A68" s="9"/>
      <c r="B68" s="9" t="s">
        <v>119</v>
      </c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8" thickBot="1" thickTop="1">
      <c r="A69" s="9"/>
      <c r="B69" s="6" t="s">
        <v>126</v>
      </c>
      <c r="C69" s="18">
        <f aca="true" t="shared" si="25" ref="C69:E71">F69+I69</f>
        <v>37</v>
      </c>
      <c r="D69" s="18">
        <f t="shared" si="25"/>
        <v>17</v>
      </c>
      <c r="E69" s="18">
        <f t="shared" si="25"/>
        <v>20</v>
      </c>
      <c r="F69" s="18">
        <f>G69+H69</f>
        <v>9</v>
      </c>
      <c r="G69" s="18">
        <v>6</v>
      </c>
      <c r="H69" s="18">
        <v>3</v>
      </c>
      <c r="I69" s="18">
        <f>J69+K69</f>
        <v>28</v>
      </c>
      <c r="J69" s="18">
        <v>11</v>
      </c>
      <c r="K69" s="18">
        <v>17</v>
      </c>
    </row>
    <row r="70" spans="1:11" ht="18" thickBot="1" thickTop="1">
      <c r="A70" s="9"/>
      <c r="B70" s="6" t="s">
        <v>129</v>
      </c>
      <c r="C70" s="18">
        <f t="shared" si="25"/>
        <v>43</v>
      </c>
      <c r="D70" s="18">
        <f t="shared" si="25"/>
        <v>8</v>
      </c>
      <c r="E70" s="18">
        <f t="shared" si="25"/>
        <v>35</v>
      </c>
      <c r="F70" s="18">
        <f>G70+H70</f>
        <v>0</v>
      </c>
      <c r="G70" s="18"/>
      <c r="H70" s="18"/>
      <c r="I70" s="18">
        <f>J70+K70</f>
        <v>43</v>
      </c>
      <c r="J70" s="18">
        <v>8</v>
      </c>
      <c r="K70" s="18">
        <v>35</v>
      </c>
    </row>
    <row r="71" spans="1:11" ht="18" thickBot="1" thickTop="1">
      <c r="A71" s="9"/>
      <c r="B71" s="6" t="s">
        <v>130</v>
      </c>
      <c r="C71" s="18">
        <f t="shared" si="25"/>
        <v>53</v>
      </c>
      <c r="D71" s="18">
        <f t="shared" si="25"/>
        <v>19</v>
      </c>
      <c r="E71" s="18">
        <f t="shared" si="25"/>
        <v>34</v>
      </c>
      <c r="F71" s="18">
        <f>G71+H71</f>
        <v>0</v>
      </c>
      <c r="G71" s="18"/>
      <c r="H71" s="18"/>
      <c r="I71" s="18">
        <f>J71+K71</f>
        <v>53</v>
      </c>
      <c r="J71" s="18">
        <v>19</v>
      </c>
      <c r="K71" s="18">
        <v>34</v>
      </c>
    </row>
    <row r="72" spans="1:11" ht="18" thickBot="1" thickTop="1">
      <c r="A72" s="9"/>
      <c r="B72" s="8" t="s">
        <v>6</v>
      </c>
      <c r="C72" s="18">
        <f>F72+I72</f>
        <v>133</v>
      </c>
      <c r="D72" s="18">
        <f>G72+J72</f>
        <v>44</v>
      </c>
      <c r="E72" s="18">
        <f>H72+K72</f>
        <v>89</v>
      </c>
      <c r="F72" s="18">
        <f aca="true" t="shared" si="26" ref="F72:K72">SUM(F69:F71)</f>
        <v>9</v>
      </c>
      <c r="G72" s="18">
        <f t="shared" si="26"/>
        <v>6</v>
      </c>
      <c r="H72" s="18">
        <f t="shared" si="26"/>
        <v>3</v>
      </c>
      <c r="I72" s="18">
        <f t="shared" si="26"/>
        <v>124</v>
      </c>
      <c r="J72" s="18">
        <f t="shared" si="26"/>
        <v>38</v>
      </c>
      <c r="K72" s="18">
        <f t="shared" si="26"/>
        <v>86</v>
      </c>
    </row>
    <row r="73" spans="1:11" ht="18" thickBot="1" thickTop="1">
      <c r="A73" s="9"/>
      <c r="B73" s="9" t="s">
        <v>146</v>
      </c>
      <c r="C73" s="18"/>
      <c r="D73" s="18"/>
      <c r="E73" s="18"/>
      <c r="F73" s="18"/>
      <c r="G73" s="18"/>
      <c r="H73" s="18"/>
      <c r="I73" s="18"/>
      <c r="J73" s="18"/>
      <c r="K73" s="18"/>
    </row>
    <row r="74" spans="1:11" ht="18" thickBot="1" thickTop="1">
      <c r="A74" s="9"/>
      <c r="B74" s="6" t="s">
        <v>143</v>
      </c>
      <c r="C74" s="18">
        <f aca="true" t="shared" si="27" ref="C74:E77">F74+I74</f>
        <v>47</v>
      </c>
      <c r="D74" s="18">
        <f t="shared" si="27"/>
        <v>14</v>
      </c>
      <c r="E74" s="18">
        <f t="shared" si="27"/>
        <v>33</v>
      </c>
      <c r="F74" s="18">
        <v>0</v>
      </c>
      <c r="G74" s="18">
        <v>0</v>
      </c>
      <c r="H74" s="18">
        <v>0</v>
      </c>
      <c r="I74" s="18">
        <f>J74+K74</f>
        <v>47</v>
      </c>
      <c r="J74" s="18">
        <v>14</v>
      </c>
      <c r="K74" s="18">
        <v>33</v>
      </c>
    </row>
    <row r="75" spans="1:11" ht="18" thickBot="1" thickTop="1">
      <c r="A75" s="9"/>
      <c r="B75" s="6" t="s">
        <v>138</v>
      </c>
      <c r="C75" s="18">
        <f t="shared" si="27"/>
        <v>47</v>
      </c>
      <c r="D75" s="18">
        <f t="shared" si="27"/>
        <v>23</v>
      </c>
      <c r="E75" s="18">
        <f t="shared" si="27"/>
        <v>24</v>
      </c>
      <c r="F75" s="18">
        <f>G75+H75</f>
        <v>1</v>
      </c>
      <c r="G75" s="18">
        <v>1</v>
      </c>
      <c r="H75" s="18">
        <v>0</v>
      </c>
      <c r="I75" s="18">
        <f>J75+K75</f>
        <v>46</v>
      </c>
      <c r="J75" s="18">
        <v>22</v>
      </c>
      <c r="K75" s="18">
        <v>24</v>
      </c>
    </row>
    <row r="76" spans="1:11" ht="18" thickBot="1" thickTop="1">
      <c r="A76" s="9"/>
      <c r="B76" s="6" t="s">
        <v>139</v>
      </c>
      <c r="C76" s="18">
        <f t="shared" si="27"/>
        <v>46</v>
      </c>
      <c r="D76" s="18">
        <f t="shared" si="27"/>
        <v>23</v>
      </c>
      <c r="E76" s="18">
        <f t="shared" si="27"/>
        <v>23</v>
      </c>
      <c r="F76" s="18">
        <f>G76+H76</f>
        <v>1</v>
      </c>
      <c r="G76" s="18">
        <v>0</v>
      </c>
      <c r="H76" s="18">
        <v>1</v>
      </c>
      <c r="I76" s="18">
        <f>J76+K76</f>
        <v>45</v>
      </c>
      <c r="J76" s="18">
        <v>23</v>
      </c>
      <c r="K76" s="18">
        <v>22</v>
      </c>
    </row>
    <row r="77" spans="1:11" ht="18" thickBot="1" thickTop="1">
      <c r="A77" s="9"/>
      <c r="B77" s="8" t="s">
        <v>6</v>
      </c>
      <c r="C77" s="18">
        <f t="shared" si="27"/>
        <v>140</v>
      </c>
      <c r="D77" s="18">
        <f t="shared" si="27"/>
        <v>60</v>
      </c>
      <c r="E77" s="18">
        <f t="shared" si="27"/>
        <v>80</v>
      </c>
      <c r="F77" s="18">
        <f aca="true" t="shared" si="28" ref="F77:K77">SUM(F74:F76)</f>
        <v>2</v>
      </c>
      <c r="G77" s="18">
        <f t="shared" si="28"/>
        <v>1</v>
      </c>
      <c r="H77" s="18">
        <f t="shared" si="28"/>
        <v>1</v>
      </c>
      <c r="I77" s="18">
        <f t="shared" si="28"/>
        <v>138</v>
      </c>
      <c r="J77" s="18">
        <f t="shared" si="28"/>
        <v>59</v>
      </c>
      <c r="K77" s="18">
        <f t="shared" si="28"/>
        <v>79</v>
      </c>
    </row>
    <row r="78" spans="1:11" ht="18" thickBot="1" thickTop="1">
      <c r="A78" s="9"/>
      <c r="B78" s="9" t="s">
        <v>147</v>
      </c>
      <c r="C78" s="18"/>
      <c r="D78" s="18"/>
      <c r="E78" s="18"/>
      <c r="F78" s="18"/>
      <c r="G78" s="18"/>
      <c r="H78" s="18"/>
      <c r="I78" s="18"/>
      <c r="J78" s="18"/>
      <c r="K78" s="18"/>
    </row>
    <row r="79" spans="1:11" ht="18" thickBot="1" thickTop="1">
      <c r="A79" s="9"/>
      <c r="B79" s="6" t="s">
        <v>129</v>
      </c>
      <c r="C79" s="18">
        <f>F79+I79</f>
        <v>2</v>
      </c>
      <c r="D79" s="18">
        <f>G79+J79</f>
        <v>0</v>
      </c>
      <c r="E79" s="18">
        <f>H79+K79</f>
        <v>2</v>
      </c>
      <c r="F79" s="19">
        <f>G79+H79</f>
        <v>2</v>
      </c>
      <c r="G79" s="18">
        <v>0</v>
      </c>
      <c r="H79" s="18">
        <v>2</v>
      </c>
      <c r="I79" s="18">
        <v>0</v>
      </c>
      <c r="J79" s="18">
        <v>0</v>
      </c>
      <c r="K79" s="18">
        <v>0</v>
      </c>
    </row>
    <row r="80" spans="1:11" ht="18" thickBot="1" thickTop="1">
      <c r="A80" s="9"/>
      <c r="B80" s="8" t="s">
        <v>6</v>
      </c>
      <c r="C80" s="18">
        <f>SUM(C79)</f>
        <v>2</v>
      </c>
      <c r="D80" s="18">
        <f aca="true" t="shared" si="29" ref="D80:K80">SUM(D79)</f>
        <v>0</v>
      </c>
      <c r="E80" s="18">
        <f t="shared" si="29"/>
        <v>2</v>
      </c>
      <c r="F80" s="18">
        <f t="shared" si="29"/>
        <v>2</v>
      </c>
      <c r="G80" s="18">
        <f t="shared" si="29"/>
        <v>0</v>
      </c>
      <c r="H80" s="18">
        <f t="shared" si="29"/>
        <v>2</v>
      </c>
      <c r="I80" s="18">
        <f t="shared" si="29"/>
        <v>0</v>
      </c>
      <c r="J80" s="18">
        <f t="shared" si="29"/>
        <v>0</v>
      </c>
      <c r="K80" s="18">
        <f t="shared" si="29"/>
        <v>0</v>
      </c>
    </row>
    <row r="81" spans="1:11" ht="18" thickBot="1" thickTop="1">
      <c r="A81" s="9"/>
      <c r="B81" s="9" t="s">
        <v>7</v>
      </c>
      <c r="C81" s="18"/>
      <c r="D81" s="18"/>
      <c r="E81" s="18"/>
      <c r="F81" s="18"/>
      <c r="G81" s="18"/>
      <c r="H81" s="18"/>
      <c r="I81" s="18"/>
      <c r="J81" s="18"/>
      <c r="K81" s="18"/>
    </row>
    <row r="82" spans="1:11" ht="18" thickBot="1" thickTop="1">
      <c r="A82" s="9"/>
      <c r="B82" s="6" t="s">
        <v>58</v>
      </c>
      <c r="C82" s="18">
        <f aca="true" t="shared" si="30" ref="C82:E87">F82+I82</f>
        <v>18</v>
      </c>
      <c r="D82" s="18">
        <f t="shared" si="30"/>
        <v>3</v>
      </c>
      <c r="E82" s="18">
        <f t="shared" si="30"/>
        <v>15</v>
      </c>
      <c r="F82" s="18">
        <f aca="true" t="shared" si="31" ref="F82:F87">G82+H82</f>
        <v>3</v>
      </c>
      <c r="G82" s="18">
        <v>0</v>
      </c>
      <c r="H82" s="18">
        <v>3</v>
      </c>
      <c r="I82" s="18">
        <f aca="true" t="shared" si="32" ref="I82:I87">J82+K82</f>
        <v>15</v>
      </c>
      <c r="J82" s="18">
        <v>3</v>
      </c>
      <c r="K82" s="18">
        <v>12</v>
      </c>
    </row>
    <row r="83" spans="1:11" ht="18" thickBot="1" thickTop="1">
      <c r="A83" s="9"/>
      <c r="B83" s="6" t="s">
        <v>59</v>
      </c>
      <c r="C83" s="18">
        <f t="shared" si="30"/>
        <v>0</v>
      </c>
      <c r="D83" s="18">
        <f t="shared" si="30"/>
        <v>0</v>
      </c>
      <c r="E83" s="18">
        <f t="shared" si="30"/>
        <v>0</v>
      </c>
      <c r="F83" s="18">
        <f t="shared" si="31"/>
        <v>0</v>
      </c>
      <c r="G83" s="18">
        <v>0</v>
      </c>
      <c r="H83" s="18">
        <v>0</v>
      </c>
      <c r="I83" s="18">
        <f t="shared" si="32"/>
        <v>0</v>
      </c>
      <c r="J83" s="18">
        <v>0</v>
      </c>
      <c r="K83" s="18">
        <v>0</v>
      </c>
    </row>
    <row r="84" spans="1:11" ht="18" thickBot="1" thickTop="1">
      <c r="A84" s="9"/>
      <c r="B84" s="6" t="s">
        <v>60</v>
      </c>
      <c r="C84" s="18">
        <f t="shared" si="30"/>
        <v>0</v>
      </c>
      <c r="D84" s="18">
        <f t="shared" si="30"/>
        <v>0</v>
      </c>
      <c r="E84" s="18">
        <f t="shared" si="30"/>
        <v>0</v>
      </c>
      <c r="F84" s="18">
        <f t="shared" si="31"/>
        <v>0</v>
      </c>
      <c r="G84" s="18">
        <v>0</v>
      </c>
      <c r="H84" s="18">
        <v>0</v>
      </c>
      <c r="I84" s="18">
        <f t="shared" si="32"/>
        <v>0</v>
      </c>
      <c r="J84" s="18">
        <v>0</v>
      </c>
      <c r="K84" s="18">
        <v>0</v>
      </c>
    </row>
    <row r="85" spans="1:11" ht="18" thickBot="1" thickTop="1">
      <c r="A85" s="9"/>
      <c r="B85" s="6" t="s">
        <v>61</v>
      </c>
      <c r="C85" s="18">
        <f t="shared" si="30"/>
        <v>18</v>
      </c>
      <c r="D85" s="18">
        <f t="shared" si="30"/>
        <v>10</v>
      </c>
      <c r="E85" s="18">
        <f t="shared" si="30"/>
        <v>8</v>
      </c>
      <c r="F85" s="18">
        <f t="shared" si="31"/>
        <v>3</v>
      </c>
      <c r="G85" s="18">
        <v>2</v>
      </c>
      <c r="H85" s="18">
        <v>1</v>
      </c>
      <c r="I85" s="18">
        <f t="shared" si="32"/>
        <v>15</v>
      </c>
      <c r="J85" s="18">
        <v>8</v>
      </c>
      <c r="K85" s="18">
        <v>7</v>
      </c>
    </row>
    <row r="86" spans="1:11" ht="18" thickBot="1" thickTop="1">
      <c r="A86" s="9"/>
      <c r="B86" s="6" t="s">
        <v>62</v>
      </c>
      <c r="C86" s="18">
        <f t="shared" si="30"/>
        <v>0</v>
      </c>
      <c r="D86" s="18">
        <f t="shared" si="30"/>
        <v>0</v>
      </c>
      <c r="E86" s="18">
        <f t="shared" si="30"/>
        <v>0</v>
      </c>
      <c r="F86" s="18">
        <f t="shared" si="31"/>
        <v>0</v>
      </c>
      <c r="G86" s="18">
        <v>0</v>
      </c>
      <c r="H86" s="18">
        <v>0</v>
      </c>
      <c r="I86" s="18">
        <f t="shared" si="32"/>
        <v>0</v>
      </c>
      <c r="J86" s="18">
        <v>0</v>
      </c>
      <c r="K86" s="18">
        <v>0</v>
      </c>
    </row>
    <row r="87" spans="1:11" ht="18" thickBot="1" thickTop="1">
      <c r="A87" s="9"/>
      <c r="B87" s="6" t="s">
        <v>63</v>
      </c>
      <c r="C87" s="18">
        <f t="shared" si="30"/>
        <v>5</v>
      </c>
      <c r="D87" s="18">
        <f t="shared" si="30"/>
        <v>4</v>
      </c>
      <c r="E87" s="18">
        <f t="shared" si="30"/>
        <v>1</v>
      </c>
      <c r="F87" s="18">
        <f t="shared" si="31"/>
        <v>0</v>
      </c>
      <c r="G87" s="18">
        <v>0</v>
      </c>
      <c r="H87" s="18">
        <v>0</v>
      </c>
      <c r="I87" s="18">
        <f t="shared" si="32"/>
        <v>5</v>
      </c>
      <c r="J87" s="18">
        <v>4</v>
      </c>
      <c r="K87" s="18">
        <v>1</v>
      </c>
    </row>
    <row r="88" spans="1:11" ht="18" thickBot="1" thickTop="1">
      <c r="A88" s="9"/>
      <c r="B88" s="8" t="s">
        <v>6</v>
      </c>
      <c r="C88" s="18">
        <f>SUM(C82:C87)</f>
        <v>41</v>
      </c>
      <c r="D88" s="18">
        <f aca="true" t="shared" si="33" ref="D88:K88">SUM(D82:D87)</f>
        <v>17</v>
      </c>
      <c r="E88" s="18">
        <f t="shared" si="33"/>
        <v>24</v>
      </c>
      <c r="F88" s="18">
        <f t="shared" si="33"/>
        <v>6</v>
      </c>
      <c r="G88" s="18">
        <f t="shared" si="33"/>
        <v>2</v>
      </c>
      <c r="H88" s="18">
        <f t="shared" si="33"/>
        <v>4</v>
      </c>
      <c r="I88" s="18">
        <f t="shared" si="33"/>
        <v>35</v>
      </c>
      <c r="J88" s="18">
        <f t="shared" si="33"/>
        <v>15</v>
      </c>
      <c r="K88" s="18">
        <f t="shared" si="33"/>
        <v>20</v>
      </c>
    </row>
    <row r="89" spans="1:11" ht="18" thickBot="1" thickTop="1">
      <c r="A89" s="9"/>
      <c r="B89" s="10" t="s">
        <v>2</v>
      </c>
      <c r="C89" s="18">
        <f>C67+C72+C77+C80+C88</f>
        <v>480</v>
      </c>
      <c r="D89" s="18">
        <f aca="true" t="shared" si="34" ref="D89:K89">D67+D72+D77+D80+D88</f>
        <v>205</v>
      </c>
      <c r="E89" s="18">
        <f t="shared" si="34"/>
        <v>275</v>
      </c>
      <c r="F89" s="18">
        <f t="shared" si="34"/>
        <v>19</v>
      </c>
      <c r="G89" s="18">
        <f t="shared" si="34"/>
        <v>9</v>
      </c>
      <c r="H89" s="18">
        <f t="shared" si="34"/>
        <v>10</v>
      </c>
      <c r="I89" s="18">
        <f t="shared" si="34"/>
        <v>461</v>
      </c>
      <c r="J89" s="18">
        <f t="shared" si="34"/>
        <v>196</v>
      </c>
      <c r="K89" s="18">
        <f t="shared" si="34"/>
        <v>265</v>
      </c>
    </row>
    <row r="90" spans="1:11" ht="18" thickBot="1" thickTop="1">
      <c r="A90" s="9" t="s">
        <v>12</v>
      </c>
      <c r="B90" s="7" t="s">
        <v>5</v>
      </c>
      <c r="C90" s="18"/>
      <c r="D90" s="18"/>
      <c r="E90" s="18"/>
      <c r="F90" s="18"/>
      <c r="G90" s="18"/>
      <c r="H90" s="18"/>
      <c r="I90" s="18"/>
      <c r="J90" s="18"/>
      <c r="K90" s="18"/>
    </row>
    <row r="91" spans="1:11" ht="18" thickBot="1" thickTop="1">
      <c r="A91" s="9"/>
      <c r="B91" s="6" t="s">
        <v>78</v>
      </c>
      <c r="C91" s="18">
        <f aca="true" t="shared" si="35" ref="C91:E98">F91+I91</f>
        <v>94</v>
      </c>
      <c r="D91" s="18">
        <f t="shared" si="35"/>
        <v>19</v>
      </c>
      <c r="E91" s="18">
        <f t="shared" si="35"/>
        <v>75</v>
      </c>
      <c r="F91" s="18">
        <f aca="true" t="shared" si="36" ref="F91:F98">G91+H91</f>
        <v>0</v>
      </c>
      <c r="G91" s="18">
        <v>0</v>
      </c>
      <c r="H91" s="18">
        <v>0</v>
      </c>
      <c r="I91" s="18">
        <f aca="true" t="shared" si="37" ref="I91:I98">J91+K91</f>
        <v>94</v>
      </c>
      <c r="J91" s="18">
        <v>19</v>
      </c>
      <c r="K91" s="18">
        <v>75</v>
      </c>
    </row>
    <row r="92" spans="1:11" ht="18" thickBot="1" thickTop="1">
      <c r="A92" s="9"/>
      <c r="B92" s="6" t="s">
        <v>79</v>
      </c>
      <c r="C92" s="18">
        <f t="shared" si="35"/>
        <v>42</v>
      </c>
      <c r="D92" s="18">
        <f t="shared" si="35"/>
        <v>12</v>
      </c>
      <c r="E92" s="18">
        <f t="shared" si="35"/>
        <v>30</v>
      </c>
      <c r="F92" s="18">
        <f t="shared" si="36"/>
        <v>0</v>
      </c>
      <c r="G92" s="18">
        <v>0</v>
      </c>
      <c r="H92" s="18">
        <v>0</v>
      </c>
      <c r="I92" s="18">
        <f t="shared" si="37"/>
        <v>42</v>
      </c>
      <c r="J92" s="18">
        <v>12</v>
      </c>
      <c r="K92" s="18">
        <v>30</v>
      </c>
    </row>
    <row r="93" spans="1:11" ht="18" thickBot="1" thickTop="1">
      <c r="A93" s="9"/>
      <c r="B93" s="6" t="s">
        <v>30</v>
      </c>
      <c r="C93" s="18">
        <f t="shared" si="35"/>
        <v>46</v>
      </c>
      <c r="D93" s="18">
        <f t="shared" si="35"/>
        <v>6</v>
      </c>
      <c r="E93" s="18">
        <f t="shared" si="35"/>
        <v>40</v>
      </c>
      <c r="F93" s="18">
        <f t="shared" si="36"/>
        <v>0</v>
      </c>
      <c r="G93" s="18">
        <v>0</v>
      </c>
      <c r="H93" s="18">
        <v>0</v>
      </c>
      <c r="I93" s="18">
        <f t="shared" si="37"/>
        <v>46</v>
      </c>
      <c r="J93" s="18">
        <v>6</v>
      </c>
      <c r="K93" s="18">
        <v>40</v>
      </c>
    </row>
    <row r="94" spans="1:11" ht="18" thickBot="1" thickTop="1">
      <c r="A94" s="9"/>
      <c r="B94" s="6" t="s">
        <v>80</v>
      </c>
      <c r="C94" s="18">
        <f t="shared" si="35"/>
        <v>47</v>
      </c>
      <c r="D94" s="18">
        <f t="shared" si="35"/>
        <v>5</v>
      </c>
      <c r="E94" s="18">
        <f t="shared" si="35"/>
        <v>42</v>
      </c>
      <c r="F94" s="18">
        <f t="shared" si="36"/>
        <v>0</v>
      </c>
      <c r="G94" s="18">
        <v>0</v>
      </c>
      <c r="H94" s="18">
        <v>0</v>
      </c>
      <c r="I94" s="18">
        <f t="shared" si="37"/>
        <v>47</v>
      </c>
      <c r="J94" s="18">
        <v>5</v>
      </c>
      <c r="K94" s="18">
        <v>42</v>
      </c>
    </row>
    <row r="95" spans="1:11" ht="18" thickBot="1" thickTop="1">
      <c r="A95" s="9"/>
      <c r="B95" s="6" t="s">
        <v>32</v>
      </c>
      <c r="C95" s="18">
        <f t="shared" si="35"/>
        <v>49</v>
      </c>
      <c r="D95" s="18">
        <f t="shared" si="35"/>
        <v>25</v>
      </c>
      <c r="E95" s="18">
        <f t="shared" si="35"/>
        <v>24</v>
      </c>
      <c r="F95" s="18">
        <f t="shared" si="36"/>
        <v>0</v>
      </c>
      <c r="G95" s="18">
        <v>0</v>
      </c>
      <c r="H95" s="18">
        <v>0</v>
      </c>
      <c r="I95" s="18">
        <f t="shared" si="37"/>
        <v>49</v>
      </c>
      <c r="J95" s="18">
        <v>25</v>
      </c>
      <c r="K95" s="18">
        <v>24</v>
      </c>
    </row>
    <row r="96" spans="1:11" ht="18" thickBot="1" thickTop="1">
      <c r="A96" s="9"/>
      <c r="B96" s="6" t="s">
        <v>81</v>
      </c>
      <c r="C96" s="18">
        <f t="shared" si="35"/>
        <v>1</v>
      </c>
      <c r="D96" s="18">
        <f t="shared" si="35"/>
        <v>1</v>
      </c>
      <c r="E96" s="18">
        <f t="shared" si="35"/>
        <v>0</v>
      </c>
      <c r="F96" s="18">
        <f t="shared" si="36"/>
        <v>0</v>
      </c>
      <c r="G96" s="18">
        <v>0</v>
      </c>
      <c r="H96" s="18">
        <v>0</v>
      </c>
      <c r="I96" s="18">
        <f t="shared" si="37"/>
        <v>1</v>
      </c>
      <c r="J96" s="18">
        <v>1</v>
      </c>
      <c r="K96" s="18">
        <v>0</v>
      </c>
    </row>
    <row r="97" spans="1:11" ht="18" thickBot="1" thickTop="1">
      <c r="A97" s="9"/>
      <c r="B97" s="6" t="s">
        <v>82</v>
      </c>
      <c r="C97" s="18">
        <f t="shared" si="35"/>
        <v>3</v>
      </c>
      <c r="D97" s="18">
        <f t="shared" si="35"/>
        <v>3</v>
      </c>
      <c r="E97" s="18">
        <f t="shared" si="35"/>
        <v>0</v>
      </c>
      <c r="F97" s="18">
        <f t="shared" si="36"/>
        <v>3</v>
      </c>
      <c r="G97" s="18">
        <v>3</v>
      </c>
      <c r="H97" s="18">
        <v>0</v>
      </c>
      <c r="I97" s="18">
        <f t="shared" si="37"/>
        <v>0</v>
      </c>
      <c r="J97" s="18">
        <v>0</v>
      </c>
      <c r="K97" s="18">
        <v>0</v>
      </c>
    </row>
    <row r="98" spans="1:11" ht="18" thickBot="1" thickTop="1">
      <c r="A98" s="9"/>
      <c r="B98" s="6" t="s">
        <v>83</v>
      </c>
      <c r="C98" s="18">
        <f t="shared" si="35"/>
        <v>1</v>
      </c>
      <c r="D98" s="18">
        <f t="shared" si="35"/>
        <v>1</v>
      </c>
      <c r="E98" s="18">
        <f t="shared" si="35"/>
        <v>0</v>
      </c>
      <c r="F98" s="18">
        <f t="shared" si="36"/>
        <v>1</v>
      </c>
      <c r="G98" s="18">
        <v>1</v>
      </c>
      <c r="H98" s="18">
        <v>0</v>
      </c>
      <c r="I98" s="18">
        <f t="shared" si="37"/>
        <v>0</v>
      </c>
      <c r="J98" s="18">
        <v>0</v>
      </c>
      <c r="K98" s="18">
        <v>0</v>
      </c>
    </row>
    <row r="99" spans="1:11" ht="18" thickBot="1" thickTop="1">
      <c r="A99" s="9"/>
      <c r="B99" s="8" t="s">
        <v>6</v>
      </c>
      <c r="C99" s="18">
        <f aca="true" t="shared" si="38" ref="C99:K99">SUM(C91:C98)</f>
        <v>283</v>
      </c>
      <c r="D99" s="18">
        <f t="shared" si="38"/>
        <v>72</v>
      </c>
      <c r="E99" s="18">
        <f t="shared" si="38"/>
        <v>211</v>
      </c>
      <c r="F99" s="18">
        <f t="shared" si="38"/>
        <v>4</v>
      </c>
      <c r="G99" s="18">
        <f t="shared" si="38"/>
        <v>4</v>
      </c>
      <c r="H99" s="18">
        <f t="shared" si="38"/>
        <v>0</v>
      </c>
      <c r="I99" s="18">
        <f t="shared" si="38"/>
        <v>279</v>
      </c>
      <c r="J99" s="18">
        <f t="shared" si="38"/>
        <v>68</v>
      </c>
      <c r="K99" s="18">
        <f t="shared" si="38"/>
        <v>211</v>
      </c>
    </row>
    <row r="100" spans="1:11" ht="18" thickBot="1" thickTop="1">
      <c r="A100" s="9"/>
      <c r="B100" s="9" t="s">
        <v>7</v>
      </c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1:11" ht="18" thickBot="1" thickTop="1">
      <c r="A101" s="9"/>
      <c r="B101" s="6" t="s">
        <v>68</v>
      </c>
      <c r="C101" s="18">
        <f aca="true" t="shared" si="39" ref="C101:E108">F101+I101</f>
        <v>8</v>
      </c>
      <c r="D101" s="18">
        <f t="shared" si="39"/>
        <v>2</v>
      </c>
      <c r="E101" s="18">
        <f t="shared" si="39"/>
        <v>6</v>
      </c>
      <c r="F101" s="18">
        <f aca="true" t="shared" si="40" ref="F101:F108">G101+H101</f>
        <v>2</v>
      </c>
      <c r="G101" s="18">
        <v>0</v>
      </c>
      <c r="H101" s="18">
        <v>2</v>
      </c>
      <c r="I101" s="18">
        <f aca="true" t="shared" si="41" ref="I101:I108">J101+K101</f>
        <v>6</v>
      </c>
      <c r="J101" s="18">
        <v>2</v>
      </c>
      <c r="K101" s="18">
        <v>4</v>
      </c>
    </row>
    <row r="102" spans="1:11" ht="18" thickBot="1" thickTop="1">
      <c r="A102" s="9"/>
      <c r="B102" s="6" t="s">
        <v>69</v>
      </c>
      <c r="C102" s="18">
        <f t="shared" si="39"/>
        <v>13</v>
      </c>
      <c r="D102" s="18">
        <f t="shared" si="39"/>
        <v>0</v>
      </c>
      <c r="E102" s="18">
        <f t="shared" si="39"/>
        <v>13</v>
      </c>
      <c r="F102" s="18">
        <f t="shared" si="40"/>
        <v>6</v>
      </c>
      <c r="G102" s="18">
        <v>0</v>
      </c>
      <c r="H102" s="18">
        <v>6</v>
      </c>
      <c r="I102" s="18">
        <f t="shared" si="41"/>
        <v>7</v>
      </c>
      <c r="J102" s="18">
        <v>0</v>
      </c>
      <c r="K102" s="18">
        <v>7</v>
      </c>
    </row>
    <row r="103" spans="1:11" ht="18" thickBot="1" thickTop="1">
      <c r="A103" s="9"/>
      <c r="B103" s="6" t="s">
        <v>72</v>
      </c>
      <c r="C103" s="18">
        <f t="shared" si="39"/>
        <v>7</v>
      </c>
      <c r="D103" s="18">
        <f t="shared" si="39"/>
        <v>2</v>
      </c>
      <c r="E103" s="18">
        <f t="shared" si="39"/>
        <v>5</v>
      </c>
      <c r="F103" s="18">
        <f t="shared" si="40"/>
        <v>0</v>
      </c>
      <c r="G103" s="18">
        <v>0</v>
      </c>
      <c r="H103" s="18">
        <v>0</v>
      </c>
      <c r="I103" s="18">
        <f t="shared" si="41"/>
        <v>7</v>
      </c>
      <c r="J103" s="18">
        <v>2</v>
      </c>
      <c r="K103" s="18">
        <v>5</v>
      </c>
    </row>
    <row r="104" spans="1:11" ht="18" thickBot="1" thickTop="1">
      <c r="A104" s="9"/>
      <c r="B104" s="6" t="s">
        <v>73</v>
      </c>
      <c r="C104" s="18">
        <f t="shared" si="39"/>
        <v>20</v>
      </c>
      <c r="D104" s="18">
        <f t="shared" si="39"/>
        <v>6</v>
      </c>
      <c r="E104" s="18">
        <f t="shared" si="39"/>
        <v>14</v>
      </c>
      <c r="F104" s="18">
        <f t="shared" si="40"/>
        <v>5</v>
      </c>
      <c r="G104" s="18">
        <v>1</v>
      </c>
      <c r="H104" s="18">
        <v>4</v>
      </c>
      <c r="I104" s="18">
        <f t="shared" si="41"/>
        <v>15</v>
      </c>
      <c r="J104" s="18">
        <v>5</v>
      </c>
      <c r="K104" s="18">
        <v>10</v>
      </c>
    </row>
    <row r="105" spans="1:11" ht="18" thickBot="1" thickTop="1">
      <c r="A105" s="9"/>
      <c r="B105" s="6" t="s">
        <v>74</v>
      </c>
      <c r="C105" s="18">
        <f t="shared" si="39"/>
        <v>16</v>
      </c>
      <c r="D105" s="18">
        <f t="shared" si="39"/>
        <v>3</v>
      </c>
      <c r="E105" s="18">
        <f t="shared" si="39"/>
        <v>13</v>
      </c>
      <c r="F105" s="18">
        <f t="shared" si="40"/>
        <v>3</v>
      </c>
      <c r="G105" s="18">
        <v>0</v>
      </c>
      <c r="H105" s="18">
        <v>3</v>
      </c>
      <c r="I105" s="18">
        <f t="shared" si="41"/>
        <v>13</v>
      </c>
      <c r="J105" s="18">
        <v>3</v>
      </c>
      <c r="K105" s="18">
        <v>10</v>
      </c>
    </row>
    <row r="106" spans="1:11" ht="18" thickBot="1" thickTop="1">
      <c r="A106" s="9"/>
      <c r="B106" s="6" t="s">
        <v>75</v>
      </c>
      <c r="C106" s="18">
        <f t="shared" si="39"/>
        <v>5</v>
      </c>
      <c r="D106" s="18">
        <f t="shared" si="39"/>
        <v>2</v>
      </c>
      <c r="E106" s="18">
        <f t="shared" si="39"/>
        <v>3</v>
      </c>
      <c r="F106" s="18">
        <f t="shared" si="40"/>
        <v>3</v>
      </c>
      <c r="G106" s="18">
        <v>1</v>
      </c>
      <c r="H106" s="18">
        <v>2</v>
      </c>
      <c r="I106" s="18">
        <f t="shared" si="41"/>
        <v>2</v>
      </c>
      <c r="J106" s="18">
        <v>1</v>
      </c>
      <c r="K106" s="18">
        <v>1</v>
      </c>
    </row>
    <row r="107" spans="1:11" ht="18" thickBot="1" thickTop="1">
      <c r="A107" s="9"/>
      <c r="B107" s="6" t="s">
        <v>76</v>
      </c>
      <c r="C107" s="18">
        <f t="shared" si="39"/>
        <v>6</v>
      </c>
      <c r="D107" s="18">
        <f t="shared" si="39"/>
        <v>3</v>
      </c>
      <c r="E107" s="18">
        <f t="shared" si="39"/>
        <v>3</v>
      </c>
      <c r="F107" s="18">
        <f t="shared" si="40"/>
        <v>4</v>
      </c>
      <c r="G107" s="18">
        <v>2</v>
      </c>
      <c r="H107" s="18">
        <v>2</v>
      </c>
      <c r="I107" s="18">
        <f t="shared" si="41"/>
        <v>2</v>
      </c>
      <c r="J107" s="18">
        <v>1</v>
      </c>
      <c r="K107" s="18">
        <v>1</v>
      </c>
    </row>
    <row r="108" spans="1:11" ht="18" thickBot="1" thickTop="1">
      <c r="A108" s="9"/>
      <c r="B108" s="6" t="s">
        <v>77</v>
      </c>
      <c r="C108" s="18">
        <f t="shared" si="39"/>
        <v>9</v>
      </c>
      <c r="D108" s="18">
        <f t="shared" si="39"/>
        <v>5</v>
      </c>
      <c r="E108" s="18">
        <f t="shared" si="39"/>
        <v>4</v>
      </c>
      <c r="F108" s="18">
        <f t="shared" si="40"/>
        <v>0</v>
      </c>
      <c r="G108" s="18">
        <v>0</v>
      </c>
      <c r="H108" s="18">
        <v>0</v>
      </c>
      <c r="I108" s="18">
        <f t="shared" si="41"/>
        <v>9</v>
      </c>
      <c r="J108" s="18">
        <v>5</v>
      </c>
      <c r="K108" s="18">
        <v>4</v>
      </c>
    </row>
    <row r="109" spans="1:11" ht="18" thickBot="1" thickTop="1">
      <c r="A109" s="9"/>
      <c r="B109" s="8" t="s">
        <v>6</v>
      </c>
      <c r="C109" s="18">
        <f aca="true" t="shared" si="42" ref="C109:K109">SUM(C101:C108)</f>
        <v>84</v>
      </c>
      <c r="D109" s="18">
        <f t="shared" si="42"/>
        <v>23</v>
      </c>
      <c r="E109" s="18">
        <f t="shared" si="42"/>
        <v>61</v>
      </c>
      <c r="F109" s="18">
        <f t="shared" si="42"/>
        <v>23</v>
      </c>
      <c r="G109" s="18">
        <f t="shared" si="42"/>
        <v>4</v>
      </c>
      <c r="H109" s="18">
        <f t="shared" si="42"/>
        <v>19</v>
      </c>
      <c r="I109" s="18">
        <f t="shared" si="42"/>
        <v>61</v>
      </c>
      <c r="J109" s="18">
        <f t="shared" si="42"/>
        <v>19</v>
      </c>
      <c r="K109" s="18">
        <f t="shared" si="42"/>
        <v>42</v>
      </c>
    </row>
    <row r="110" spans="1:11" ht="18" thickBot="1" thickTop="1">
      <c r="A110" s="9"/>
      <c r="B110" s="9" t="s">
        <v>8</v>
      </c>
      <c r="C110" s="18"/>
      <c r="D110" s="18"/>
      <c r="E110" s="18"/>
      <c r="F110" s="18"/>
      <c r="G110" s="18"/>
      <c r="H110" s="18"/>
      <c r="I110" s="18"/>
      <c r="J110" s="18"/>
      <c r="K110" s="18"/>
    </row>
    <row r="111" spans="1:11" ht="18" thickBot="1" thickTop="1">
      <c r="A111" s="9"/>
      <c r="B111" s="6" t="s">
        <v>67</v>
      </c>
      <c r="C111" s="18">
        <f>F111+I111</f>
        <v>0</v>
      </c>
      <c r="D111" s="18">
        <f>G111+J111</f>
        <v>0</v>
      </c>
      <c r="E111" s="18">
        <f>H111+K111</f>
        <v>0</v>
      </c>
      <c r="F111" s="18">
        <f>G111+H111</f>
        <v>0</v>
      </c>
      <c r="G111" s="18">
        <v>0</v>
      </c>
      <c r="H111" s="18">
        <v>0</v>
      </c>
      <c r="I111" s="18">
        <f>J111+K111</f>
        <v>0</v>
      </c>
      <c r="J111" s="18">
        <v>0</v>
      </c>
      <c r="K111" s="18">
        <v>0</v>
      </c>
    </row>
    <row r="112" spans="1:11" ht="18" thickBot="1" thickTop="1">
      <c r="A112" s="9"/>
      <c r="B112" s="8" t="s">
        <v>6</v>
      </c>
      <c r="C112" s="18">
        <f aca="true" t="shared" si="43" ref="C112:K112">SUM(C111:C111)</f>
        <v>0</v>
      </c>
      <c r="D112" s="18">
        <f t="shared" si="43"/>
        <v>0</v>
      </c>
      <c r="E112" s="18">
        <f t="shared" si="43"/>
        <v>0</v>
      </c>
      <c r="F112" s="18">
        <f t="shared" si="43"/>
        <v>0</v>
      </c>
      <c r="G112" s="18">
        <f t="shared" si="43"/>
        <v>0</v>
      </c>
      <c r="H112" s="18">
        <f t="shared" si="43"/>
        <v>0</v>
      </c>
      <c r="I112" s="18">
        <f t="shared" si="43"/>
        <v>0</v>
      </c>
      <c r="J112" s="18">
        <f t="shared" si="43"/>
        <v>0</v>
      </c>
      <c r="K112" s="18">
        <f t="shared" si="43"/>
        <v>0</v>
      </c>
    </row>
    <row r="113" spans="1:11" ht="18" thickBot="1" thickTop="1">
      <c r="A113" s="9"/>
      <c r="B113" s="10" t="s">
        <v>2</v>
      </c>
      <c r="C113" s="18">
        <f aca="true" t="shared" si="44" ref="C113:K113">C99+C109+C112</f>
        <v>367</v>
      </c>
      <c r="D113" s="18">
        <f t="shared" si="44"/>
        <v>95</v>
      </c>
      <c r="E113" s="18">
        <f t="shared" si="44"/>
        <v>272</v>
      </c>
      <c r="F113" s="18">
        <f t="shared" si="44"/>
        <v>27</v>
      </c>
      <c r="G113" s="18">
        <f t="shared" si="44"/>
        <v>8</v>
      </c>
      <c r="H113" s="18">
        <f t="shared" si="44"/>
        <v>19</v>
      </c>
      <c r="I113" s="18">
        <f t="shared" si="44"/>
        <v>340</v>
      </c>
      <c r="J113" s="18">
        <f t="shared" si="44"/>
        <v>87</v>
      </c>
      <c r="K113" s="18">
        <f t="shared" si="44"/>
        <v>253</v>
      </c>
    </row>
    <row r="114" spans="1:11" ht="18" thickBot="1" thickTop="1">
      <c r="A114" s="9" t="s">
        <v>13</v>
      </c>
      <c r="B114" s="7" t="s">
        <v>5</v>
      </c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1:11" ht="18" thickBot="1" thickTop="1">
      <c r="A115" s="9"/>
      <c r="B115" s="6" t="s">
        <v>89</v>
      </c>
      <c r="C115" s="18">
        <f aca="true" t="shared" si="45" ref="C115:E119">F115+I115</f>
        <v>41</v>
      </c>
      <c r="D115" s="18">
        <f t="shared" si="45"/>
        <v>7</v>
      </c>
      <c r="E115" s="18">
        <f t="shared" si="45"/>
        <v>34</v>
      </c>
      <c r="F115" s="18">
        <f>G115+H115</f>
        <v>0</v>
      </c>
      <c r="G115" s="18">
        <v>0</v>
      </c>
      <c r="H115" s="18">
        <v>0</v>
      </c>
      <c r="I115" s="18">
        <f>J115+K115</f>
        <v>41</v>
      </c>
      <c r="J115" s="18">
        <v>7</v>
      </c>
      <c r="K115" s="18">
        <v>34</v>
      </c>
    </row>
    <row r="116" spans="1:11" ht="18" thickBot="1" thickTop="1">
      <c r="A116" s="9"/>
      <c r="B116" s="6" t="s">
        <v>90</v>
      </c>
      <c r="C116" s="18">
        <f t="shared" si="45"/>
        <v>93</v>
      </c>
      <c r="D116" s="18">
        <f t="shared" si="45"/>
        <v>16</v>
      </c>
      <c r="E116" s="18">
        <f t="shared" si="45"/>
        <v>77</v>
      </c>
      <c r="F116" s="18">
        <f>G116+H116</f>
        <v>1</v>
      </c>
      <c r="G116" s="18">
        <v>0</v>
      </c>
      <c r="H116" s="18">
        <v>1</v>
      </c>
      <c r="I116" s="18">
        <f>J116+K116</f>
        <v>92</v>
      </c>
      <c r="J116" s="18">
        <v>16</v>
      </c>
      <c r="K116" s="18">
        <v>76</v>
      </c>
    </row>
    <row r="117" spans="1:11" ht="18" thickBot="1" thickTop="1">
      <c r="A117" s="9"/>
      <c r="B117" s="6" t="s">
        <v>91</v>
      </c>
      <c r="C117" s="18">
        <f t="shared" si="45"/>
        <v>40</v>
      </c>
      <c r="D117" s="18">
        <f t="shared" si="45"/>
        <v>14</v>
      </c>
      <c r="E117" s="18">
        <f t="shared" si="45"/>
        <v>26</v>
      </c>
      <c r="F117" s="18">
        <f>G117+H117</f>
        <v>0</v>
      </c>
      <c r="G117" s="18">
        <v>0</v>
      </c>
      <c r="H117" s="18">
        <v>0</v>
      </c>
      <c r="I117" s="18">
        <f>J117+K117</f>
        <v>40</v>
      </c>
      <c r="J117" s="18">
        <v>14</v>
      </c>
      <c r="K117" s="18">
        <v>26</v>
      </c>
    </row>
    <row r="118" spans="1:11" ht="18" thickBot="1" thickTop="1">
      <c r="A118" s="9"/>
      <c r="B118" s="6" t="s">
        <v>33</v>
      </c>
      <c r="C118" s="18">
        <f t="shared" si="45"/>
        <v>32</v>
      </c>
      <c r="D118" s="18">
        <f t="shared" si="45"/>
        <v>8</v>
      </c>
      <c r="E118" s="18">
        <f t="shared" si="45"/>
        <v>24</v>
      </c>
      <c r="F118" s="18">
        <f>G118+H118</f>
        <v>0</v>
      </c>
      <c r="G118" s="18">
        <v>0</v>
      </c>
      <c r="H118" s="18">
        <v>0</v>
      </c>
      <c r="I118" s="18">
        <f>J118+K118</f>
        <v>32</v>
      </c>
      <c r="J118" s="18">
        <v>8</v>
      </c>
      <c r="K118" s="18">
        <v>24</v>
      </c>
    </row>
    <row r="119" spans="1:11" ht="18" thickBot="1" thickTop="1">
      <c r="A119" s="9"/>
      <c r="B119" s="6" t="s">
        <v>92</v>
      </c>
      <c r="C119" s="18">
        <f t="shared" si="45"/>
        <v>42</v>
      </c>
      <c r="D119" s="18">
        <f t="shared" si="45"/>
        <v>4</v>
      </c>
      <c r="E119" s="18">
        <f t="shared" si="45"/>
        <v>38</v>
      </c>
      <c r="F119" s="18">
        <f>G119+H119</f>
        <v>0</v>
      </c>
      <c r="G119" s="18">
        <v>0</v>
      </c>
      <c r="H119" s="18">
        <v>0</v>
      </c>
      <c r="I119" s="18">
        <f>J119+K119</f>
        <v>42</v>
      </c>
      <c r="J119" s="18">
        <v>4</v>
      </c>
      <c r="K119" s="18">
        <v>38</v>
      </c>
    </row>
    <row r="120" spans="1:11" ht="18" thickBot="1" thickTop="1">
      <c r="A120" s="9"/>
      <c r="B120" s="8" t="s">
        <v>6</v>
      </c>
      <c r="C120" s="18">
        <f>SUM(C115:C119)</f>
        <v>248</v>
      </c>
      <c r="D120" s="18">
        <f aca="true" t="shared" si="46" ref="D120:K120">SUM(D115:D119)</f>
        <v>49</v>
      </c>
      <c r="E120" s="18">
        <f t="shared" si="46"/>
        <v>199</v>
      </c>
      <c r="F120" s="18">
        <f t="shared" si="46"/>
        <v>1</v>
      </c>
      <c r="G120" s="18">
        <f t="shared" si="46"/>
        <v>0</v>
      </c>
      <c r="H120" s="18">
        <f t="shared" si="46"/>
        <v>1</v>
      </c>
      <c r="I120" s="18">
        <f t="shared" si="46"/>
        <v>247</v>
      </c>
      <c r="J120" s="18">
        <f t="shared" si="46"/>
        <v>49</v>
      </c>
      <c r="K120" s="18">
        <f t="shared" si="46"/>
        <v>198</v>
      </c>
    </row>
    <row r="121" spans="1:11" ht="18" thickBot="1" thickTop="1">
      <c r="A121" s="9"/>
      <c r="B121" s="9" t="s">
        <v>7</v>
      </c>
      <c r="C121" s="18"/>
      <c r="D121" s="18"/>
      <c r="E121" s="18"/>
      <c r="F121" s="18"/>
      <c r="G121" s="18"/>
      <c r="H121" s="18"/>
      <c r="I121" s="18"/>
      <c r="J121" s="18"/>
      <c r="K121" s="18"/>
    </row>
    <row r="122" spans="1:11" ht="18" thickBot="1" thickTop="1">
      <c r="A122" s="9"/>
      <c r="B122" s="6" t="s">
        <v>84</v>
      </c>
      <c r="C122" s="18">
        <f aca="true" t="shared" si="47" ref="C122:E124">F122+I122</f>
        <v>4</v>
      </c>
      <c r="D122" s="18">
        <f t="shared" si="47"/>
        <v>0</v>
      </c>
      <c r="E122" s="18">
        <f t="shared" si="47"/>
        <v>4</v>
      </c>
      <c r="F122" s="18">
        <f>G122+H122</f>
        <v>0</v>
      </c>
      <c r="G122" s="18">
        <v>0</v>
      </c>
      <c r="H122" s="18">
        <v>0</v>
      </c>
      <c r="I122" s="18">
        <f>J122+K122</f>
        <v>4</v>
      </c>
      <c r="J122" s="18">
        <v>0</v>
      </c>
      <c r="K122" s="18">
        <v>4</v>
      </c>
    </row>
    <row r="123" spans="1:11" ht="18" thickBot="1" thickTop="1">
      <c r="A123" s="9"/>
      <c r="B123" s="6" t="s">
        <v>87</v>
      </c>
      <c r="C123" s="18">
        <f t="shared" si="47"/>
        <v>10</v>
      </c>
      <c r="D123" s="18">
        <f t="shared" si="47"/>
        <v>5</v>
      </c>
      <c r="E123" s="18">
        <f t="shared" si="47"/>
        <v>5</v>
      </c>
      <c r="F123" s="18">
        <f>G123+H123</f>
        <v>1</v>
      </c>
      <c r="G123" s="18">
        <v>0</v>
      </c>
      <c r="H123" s="18">
        <v>1</v>
      </c>
      <c r="I123" s="18">
        <f>J123+K123</f>
        <v>9</v>
      </c>
      <c r="J123" s="18">
        <v>5</v>
      </c>
      <c r="K123" s="18">
        <v>4</v>
      </c>
    </row>
    <row r="124" spans="1:11" ht="18" thickBot="1" thickTop="1">
      <c r="A124" s="9"/>
      <c r="B124" s="6" t="s">
        <v>88</v>
      </c>
      <c r="C124" s="18">
        <f t="shared" si="47"/>
        <v>0</v>
      </c>
      <c r="D124" s="18">
        <f t="shared" si="47"/>
        <v>0</v>
      </c>
      <c r="E124" s="18">
        <f t="shared" si="47"/>
        <v>0</v>
      </c>
      <c r="F124" s="18">
        <f>G124+H124</f>
        <v>0</v>
      </c>
      <c r="G124" s="18">
        <v>0</v>
      </c>
      <c r="H124" s="18">
        <v>0</v>
      </c>
      <c r="I124" s="18">
        <f>J124+K124</f>
        <v>0</v>
      </c>
      <c r="J124" s="18">
        <v>0</v>
      </c>
      <c r="K124" s="18">
        <v>0</v>
      </c>
    </row>
    <row r="125" spans="1:11" ht="18" thickBot="1" thickTop="1">
      <c r="A125" s="9"/>
      <c r="B125" s="8" t="s">
        <v>6</v>
      </c>
      <c r="C125" s="18">
        <f aca="true" t="shared" si="48" ref="C125:K125">SUM(C122:C124)</f>
        <v>14</v>
      </c>
      <c r="D125" s="18">
        <f t="shared" si="48"/>
        <v>5</v>
      </c>
      <c r="E125" s="18">
        <f t="shared" si="48"/>
        <v>9</v>
      </c>
      <c r="F125" s="18">
        <f t="shared" si="48"/>
        <v>1</v>
      </c>
      <c r="G125" s="18">
        <f t="shared" si="48"/>
        <v>0</v>
      </c>
      <c r="H125" s="18">
        <f t="shared" si="48"/>
        <v>1</v>
      </c>
      <c r="I125" s="18">
        <f t="shared" si="48"/>
        <v>13</v>
      </c>
      <c r="J125" s="18">
        <f t="shared" si="48"/>
        <v>5</v>
      </c>
      <c r="K125" s="18">
        <f t="shared" si="48"/>
        <v>8</v>
      </c>
    </row>
    <row r="126" spans="1:11" ht="18" thickBot="1" thickTop="1">
      <c r="A126" s="9"/>
      <c r="B126" s="10" t="s">
        <v>2</v>
      </c>
      <c r="C126" s="18">
        <f aca="true" t="shared" si="49" ref="C126:K126">C120+C125</f>
        <v>262</v>
      </c>
      <c r="D126" s="18">
        <f t="shared" si="49"/>
        <v>54</v>
      </c>
      <c r="E126" s="18">
        <f t="shared" si="49"/>
        <v>208</v>
      </c>
      <c r="F126" s="18">
        <f t="shared" si="49"/>
        <v>2</v>
      </c>
      <c r="G126" s="18">
        <f t="shared" si="49"/>
        <v>0</v>
      </c>
      <c r="H126" s="18">
        <f t="shared" si="49"/>
        <v>2</v>
      </c>
      <c r="I126" s="18">
        <f t="shared" si="49"/>
        <v>260</v>
      </c>
      <c r="J126" s="18">
        <f t="shared" si="49"/>
        <v>54</v>
      </c>
      <c r="K126" s="18">
        <f t="shared" si="49"/>
        <v>206</v>
      </c>
    </row>
    <row r="127" spans="1:11" ht="18" thickBot="1" thickTop="1">
      <c r="A127" s="9" t="s">
        <v>17</v>
      </c>
      <c r="B127" s="7" t="s">
        <v>5</v>
      </c>
      <c r="C127" s="18"/>
      <c r="D127" s="18"/>
      <c r="E127" s="18"/>
      <c r="F127" s="18"/>
      <c r="G127" s="18"/>
      <c r="H127" s="18"/>
      <c r="I127" s="18"/>
      <c r="J127" s="18"/>
      <c r="K127" s="18"/>
    </row>
    <row r="128" spans="1:11" ht="18" thickBot="1" thickTop="1">
      <c r="A128" s="9"/>
      <c r="B128" s="6" t="s">
        <v>103</v>
      </c>
      <c r="C128" s="18">
        <f aca="true" t="shared" si="50" ref="C128:E130">F128+I128</f>
        <v>47</v>
      </c>
      <c r="D128" s="18">
        <f t="shared" si="50"/>
        <v>26</v>
      </c>
      <c r="E128" s="18">
        <f t="shared" si="50"/>
        <v>21</v>
      </c>
      <c r="F128" s="18">
        <f>G128+H128</f>
        <v>0</v>
      </c>
      <c r="G128" s="18">
        <v>0</v>
      </c>
      <c r="H128" s="18">
        <v>0</v>
      </c>
      <c r="I128" s="18">
        <f>J128+K128</f>
        <v>47</v>
      </c>
      <c r="J128" s="18">
        <v>26</v>
      </c>
      <c r="K128" s="18">
        <v>21</v>
      </c>
    </row>
    <row r="129" spans="1:11" ht="18" thickBot="1" thickTop="1">
      <c r="A129" s="9"/>
      <c r="B129" s="6" t="s">
        <v>35</v>
      </c>
      <c r="C129" s="18">
        <f t="shared" si="50"/>
        <v>48</v>
      </c>
      <c r="D129" s="18">
        <f t="shared" si="50"/>
        <v>25</v>
      </c>
      <c r="E129" s="18">
        <f t="shared" si="50"/>
        <v>23</v>
      </c>
      <c r="F129" s="18">
        <f>G129+H129</f>
        <v>0</v>
      </c>
      <c r="G129" s="18">
        <v>0</v>
      </c>
      <c r="H129" s="18">
        <v>0</v>
      </c>
      <c r="I129" s="18">
        <f>J129+K129</f>
        <v>48</v>
      </c>
      <c r="J129" s="18">
        <v>25</v>
      </c>
      <c r="K129" s="18">
        <v>23</v>
      </c>
    </row>
    <row r="130" spans="1:11" ht="18" thickBot="1" thickTop="1">
      <c r="A130" s="9"/>
      <c r="B130" s="6" t="s">
        <v>105</v>
      </c>
      <c r="C130" s="18">
        <f t="shared" si="50"/>
        <v>46</v>
      </c>
      <c r="D130" s="18">
        <f t="shared" si="50"/>
        <v>26</v>
      </c>
      <c r="E130" s="18">
        <f t="shared" si="50"/>
        <v>20</v>
      </c>
      <c r="F130" s="18">
        <f>G130+H130</f>
        <v>0</v>
      </c>
      <c r="G130" s="18">
        <v>0</v>
      </c>
      <c r="H130" s="18">
        <v>0</v>
      </c>
      <c r="I130" s="18">
        <f>J130+K130</f>
        <v>46</v>
      </c>
      <c r="J130" s="18">
        <v>26</v>
      </c>
      <c r="K130" s="18">
        <v>20</v>
      </c>
    </row>
    <row r="131" spans="1:11" ht="18" thickBot="1" thickTop="1">
      <c r="A131" s="9"/>
      <c r="B131" s="8" t="s">
        <v>6</v>
      </c>
      <c r="C131" s="18">
        <f>F131+I131</f>
        <v>141</v>
      </c>
      <c r="D131" s="18">
        <f>G131+J131</f>
        <v>77</v>
      </c>
      <c r="E131" s="18">
        <f>H131+K131</f>
        <v>64</v>
      </c>
      <c r="F131" s="18">
        <f aca="true" t="shared" si="51" ref="F131:K131">SUM(F128:F130)</f>
        <v>0</v>
      </c>
      <c r="G131" s="18">
        <f t="shared" si="51"/>
        <v>0</v>
      </c>
      <c r="H131" s="18">
        <f t="shared" si="51"/>
        <v>0</v>
      </c>
      <c r="I131" s="18">
        <f t="shared" si="51"/>
        <v>141</v>
      </c>
      <c r="J131" s="18">
        <f t="shared" si="51"/>
        <v>77</v>
      </c>
      <c r="K131" s="18">
        <f t="shared" si="51"/>
        <v>64</v>
      </c>
    </row>
    <row r="132" spans="1:11" ht="18" thickBot="1" thickTop="1">
      <c r="A132" s="9"/>
      <c r="B132" s="9" t="s">
        <v>146</v>
      </c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1:11" ht="18" thickBot="1" thickTop="1">
      <c r="A133" s="9"/>
      <c r="B133" s="6" t="s">
        <v>140</v>
      </c>
      <c r="C133" s="18">
        <f>F133+I133</f>
        <v>48</v>
      </c>
      <c r="D133" s="18">
        <f>G133+J133</f>
        <v>15</v>
      </c>
      <c r="E133" s="18">
        <f>H133+K133</f>
        <v>33</v>
      </c>
      <c r="F133" s="18">
        <f>G133+H133</f>
        <v>1</v>
      </c>
      <c r="G133" s="18">
        <v>1</v>
      </c>
      <c r="H133" s="18">
        <v>0</v>
      </c>
      <c r="I133" s="18">
        <f>J133+K133</f>
        <v>47</v>
      </c>
      <c r="J133" s="18">
        <v>14</v>
      </c>
      <c r="K133" s="18">
        <v>33</v>
      </c>
    </row>
    <row r="134" spans="1:11" ht="18" thickBot="1" thickTop="1">
      <c r="A134" s="9"/>
      <c r="B134" s="8" t="s">
        <v>6</v>
      </c>
      <c r="C134" s="18">
        <f>SUM(C133)</f>
        <v>48</v>
      </c>
      <c r="D134" s="18">
        <f aca="true" t="shared" si="52" ref="D134:K134">SUM(D133)</f>
        <v>15</v>
      </c>
      <c r="E134" s="18">
        <f t="shared" si="52"/>
        <v>33</v>
      </c>
      <c r="F134" s="18">
        <f t="shared" si="52"/>
        <v>1</v>
      </c>
      <c r="G134" s="18">
        <f t="shared" si="52"/>
        <v>1</v>
      </c>
      <c r="H134" s="18">
        <f t="shared" si="52"/>
        <v>0</v>
      </c>
      <c r="I134" s="18">
        <f t="shared" si="52"/>
        <v>47</v>
      </c>
      <c r="J134" s="18">
        <f t="shared" si="52"/>
        <v>14</v>
      </c>
      <c r="K134" s="18">
        <f t="shared" si="52"/>
        <v>33</v>
      </c>
    </row>
    <row r="135" spans="1:11" ht="18" thickBot="1" thickTop="1">
      <c r="A135" s="9"/>
      <c r="B135" s="9" t="s">
        <v>7</v>
      </c>
      <c r="C135" s="18"/>
      <c r="D135" s="18"/>
      <c r="E135" s="18"/>
      <c r="F135" s="18"/>
      <c r="G135" s="18"/>
      <c r="H135" s="18"/>
      <c r="I135" s="18"/>
      <c r="J135" s="18"/>
      <c r="K135" s="18"/>
    </row>
    <row r="136" spans="1:11" ht="18" thickBot="1" thickTop="1">
      <c r="A136" s="9"/>
      <c r="B136" s="6" t="s">
        <v>94</v>
      </c>
      <c r="C136" s="18">
        <f aca="true" t="shared" si="53" ref="C136:E139">F136+I136</f>
        <v>9</v>
      </c>
      <c r="D136" s="18">
        <f t="shared" si="53"/>
        <v>7</v>
      </c>
      <c r="E136" s="18">
        <f t="shared" si="53"/>
        <v>2</v>
      </c>
      <c r="F136" s="18">
        <f>G136+H136</f>
        <v>0</v>
      </c>
      <c r="G136" s="18">
        <v>0</v>
      </c>
      <c r="H136" s="18">
        <v>0</v>
      </c>
      <c r="I136" s="18">
        <f>J136+K136</f>
        <v>9</v>
      </c>
      <c r="J136" s="18">
        <v>7</v>
      </c>
      <c r="K136" s="18">
        <v>2</v>
      </c>
    </row>
    <row r="137" spans="1:11" ht="18" thickBot="1" thickTop="1">
      <c r="A137" s="9"/>
      <c r="B137" s="6" t="s">
        <v>98</v>
      </c>
      <c r="C137" s="18">
        <f t="shared" si="53"/>
        <v>21</v>
      </c>
      <c r="D137" s="18">
        <f t="shared" si="53"/>
        <v>14</v>
      </c>
      <c r="E137" s="18">
        <f t="shared" si="53"/>
        <v>7</v>
      </c>
      <c r="F137" s="18">
        <f>G137+H137</f>
        <v>5</v>
      </c>
      <c r="G137" s="18">
        <v>5</v>
      </c>
      <c r="H137" s="18">
        <v>0</v>
      </c>
      <c r="I137" s="18">
        <f>J137+K137</f>
        <v>16</v>
      </c>
      <c r="J137" s="18">
        <v>9</v>
      </c>
      <c r="K137" s="18">
        <v>7</v>
      </c>
    </row>
    <row r="138" spans="1:11" ht="18" thickBot="1" thickTop="1">
      <c r="A138" s="9"/>
      <c r="B138" s="6" t="s">
        <v>99</v>
      </c>
      <c r="C138" s="18">
        <f t="shared" si="53"/>
        <v>8</v>
      </c>
      <c r="D138" s="18">
        <f t="shared" si="53"/>
        <v>3</v>
      </c>
      <c r="E138" s="18">
        <f t="shared" si="53"/>
        <v>5</v>
      </c>
      <c r="F138" s="18">
        <f>G138+H138</f>
        <v>1</v>
      </c>
      <c r="G138" s="18">
        <v>0</v>
      </c>
      <c r="H138" s="18">
        <v>1</v>
      </c>
      <c r="I138" s="18">
        <f>J138+K138</f>
        <v>7</v>
      </c>
      <c r="J138" s="18">
        <v>3</v>
      </c>
      <c r="K138" s="18">
        <v>4</v>
      </c>
    </row>
    <row r="139" spans="1:11" ht="18" thickBot="1" thickTop="1">
      <c r="A139" s="9"/>
      <c r="B139" s="6" t="s">
        <v>100</v>
      </c>
      <c r="C139" s="18">
        <f t="shared" si="53"/>
        <v>6</v>
      </c>
      <c r="D139" s="18">
        <f t="shared" si="53"/>
        <v>3</v>
      </c>
      <c r="E139" s="18">
        <f t="shared" si="53"/>
        <v>3</v>
      </c>
      <c r="F139" s="18">
        <f>G139+H139</f>
        <v>0</v>
      </c>
      <c r="G139" s="18">
        <v>0</v>
      </c>
      <c r="H139" s="18">
        <v>0</v>
      </c>
      <c r="I139" s="18">
        <f>J139+K139</f>
        <v>6</v>
      </c>
      <c r="J139" s="18">
        <v>3</v>
      </c>
      <c r="K139" s="18">
        <v>3</v>
      </c>
    </row>
    <row r="140" spans="1:11" ht="18" thickBot="1" thickTop="1">
      <c r="A140" s="9"/>
      <c r="B140" s="8" t="s">
        <v>6</v>
      </c>
      <c r="C140" s="18">
        <f aca="true" t="shared" si="54" ref="C140:K140">SUM(C136:C139)</f>
        <v>44</v>
      </c>
      <c r="D140" s="18">
        <f t="shared" si="54"/>
        <v>27</v>
      </c>
      <c r="E140" s="18">
        <f t="shared" si="54"/>
        <v>17</v>
      </c>
      <c r="F140" s="18">
        <f t="shared" si="54"/>
        <v>6</v>
      </c>
      <c r="G140" s="18">
        <f t="shared" si="54"/>
        <v>5</v>
      </c>
      <c r="H140" s="18">
        <f t="shared" si="54"/>
        <v>1</v>
      </c>
      <c r="I140" s="18">
        <f t="shared" si="54"/>
        <v>38</v>
      </c>
      <c r="J140" s="18">
        <f t="shared" si="54"/>
        <v>22</v>
      </c>
      <c r="K140" s="18">
        <f t="shared" si="54"/>
        <v>16</v>
      </c>
    </row>
    <row r="141" spans="1:11" ht="18" thickBot="1" thickTop="1">
      <c r="A141" s="9"/>
      <c r="B141" s="10" t="s">
        <v>2</v>
      </c>
      <c r="C141" s="18">
        <f>C131+C140</f>
        <v>185</v>
      </c>
      <c r="D141" s="18">
        <f aca="true" t="shared" si="55" ref="D141:K141">D131+D140</f>
        <v>104</v>
      </c>
      <c r="E141" s="18">
        <f t="shared" si="55"/>
        <v>81</v>
      </c>
      <c r="F141" s="18">
        <f t="shared" si="55"/>
        <v>6</v>
      </c>
      <c r="G141" s="18">
        <f t="shared" si="55"/>
        <v>5</v>
      </c>
      <c r="H141" s="18">
        <f t="shared" si="55"/>
        <v>1</v>
      </c>
      <c r="I141" s="18">
        <f t="shared" si="55"/>
        <v>179</v>
      </c>
      <c r="J141" s="18">
        <f t="shared" si="55"/>
        <v>99</v>
      </c>
      <c r="K141" s="18">
        <f t="shared" si="55"/>
        <v>80</v>
      </c>
    </row>
    <row r="142" spans="1:11" ht="18" thickBot="1" thickTop="1">
      <c r="A142" s="5"/>
      <c r="B142" s="10"/>
      <c r="C142" s="18"/>
      <c r="D142" s="18"/>
      <c r="E142" s="18"/>
      <c r="F142" s="18"/>
      <c r="G142" s="18"/>
      <c r="H142" s="18"/>
      <c r="I142" s="18"/>
      <c r="J142" s="18"/>
      <c r="K142" s="18"/>
    </row>
    <row r="144" ht="17.25" thickBot="1"/>
    <row r="145" spans="1:8" ht="51" thickBot="1" thickTop="1">
      <c r="A145" s="1" t="s">
        <v>167</v>
      </c>
      <c r="B145" s="2" t="s">
        <v>2</v>
      </c>
      <c r="C145" s="2" t="s">
        <v>11</v>
      </c>
      <c r="D145" s="16" t="s">
        <v>148</v>
      </c>
      <c r="E145" s="16" t="s">
        <v>146</v>
      </c>
      <c r="F145" s="16" t="s">
        <v>149</v>
      </c>
      <c r="G145" s="2" t="s">
        <v>10</v>
      </c>
      <c r="H145" s="2" t="s">
        <v>9</v>
      </c>
    </row>
    <row r="146" spans="1:8" ht="24.75" customHeight="1" thickBot="1" thickTop="1">
      <c r="A146" s="3" t="s">
        <v>14</v>
      </c>
      <c r="B146" s="4">
        <f>SUM($C$146:$H$146)</f>
        <v>750</v>
      </c>
      <c r="C146" s="4">
        <f>C10</f>
        <v>176</v>
      </c>
      <c r="D146" s="18">
        <f>C17</f>
        <v>225</v>
      </c>
      <c r="E146" s="18">
        <f>C25</f>
        <v>268</v>
      </c>
      <c r="F146" s="18">
        <f>C29</f>
        <v>42</v>
      </c>
      <c r="G146" s="4">
        <f>C37</f>
        <v>39</v>
      </c>
      <c r="H146" s="4">
        <v>0</v>
      </c>
    </row>
    <row r="147" spans="1:8" ht="24.75" customHeight="1" thickBot="1" thickTop="1">
      <c r="A147" s="3" t="s">
        <v>16</v>
      </c>
      <c r="B147" s="4">
        <f>SUM($C$147:$H$147)</f>
        <v>399</v>
      </c>
      <c r="C147" s="4">
        <f>C45</f>
        <v>184</v>
      </c>
      <c r="D147" s="18">
        <f>C51</f>
        <v>89</v>
      </c>
      <c r="E147" s="18">
        <f>C55</f>
        <v>98</v>
      </c>
      <c r="F147" s="18">
        <v>0</v>
      </c>
      <c r="G147" s="4">
        <f>C60</f>
        <v>28</v>
      </c>
      <c r="H147" s="4">
        <v>0</v>
      </c>
    </row>
    <row r="148" spans="1:8" ht="24.75" customHeight="1" thickBot="1" thickTop="1">
      <c r="A148" s="3" t="s">
        <v>15</v>
      </c>
      <c r="B148" s="4">
        <f>SUM($C$148:$H$148)</f>
        <v>480</v>
      </c>
      <c r="C148" s="4">
        <f>C67</f>
        <v>164</v>
      </c>
      <c r="D148" s="18">
        <f>C72</f>
        <v>133</v>
      </c>
      <c r="E148" s="18">
        <f>C77</f>
        <v>140</v>
      </c>
      <c r="F148" s="18">
        <f>C80</f>
        <v>2</v>
      </c>
      <c r="G148" s="4">
        <f>C88</f>
        <v>41</v>
      </c>
      <c r="H148" s="4">
        <v>0</v>
      </c>
    </row>
    <row r="149" spans="1:8" ht="24.75" customHeight="1" thickBot="1" thickTop="1">
      <c r="A149" s="3" t="s">
        <v>12</v>
      </c>
      <c r="B149" s="4">
        <f>SUM($C$149:$H$149)</f>
        <v>367</v>
      </c>
      <c r="C149" s="4">
        <f>C99</f>
        <v>283</v>
      </c>
      <c r="D149" s="18">
        <v>0</v>
      </c>
      <c r="E149" s="18">
        <v>0</v>
      </c>
      <c r="F149" s="18">
        <v>0</v>
      </c>
      <c r="G149" s="4">
        <f>C109</f>
        <v>84</v>
      </c>
      <c r="H149" s="4">
        <f>C112</f>
        <v>0</v>
      </c>
    </row>
    <row r="150" spans="1:8" ht="24.75" customHeight="1" thickBot="1" thickTop="1">
      <c r="A150" s="3" t="s">
        <v>13</v>
      </c>
      <c r="B150" s="4">
        <f>SUM($C$150:$H$150)</f>
        <v>262</v>
      </c>
      <c r="C150" s="4">
        <f>C120</f>
        <v>248</v>
      </c>
      <c r="D150" s="18">
        <v>0</v>
      </c>
      <c r="E150" s="18">
        <v>0</v>
      </c>
      <c r="F150" s="18">
        <v>0</v>
      </c>
      <c r="G150" s="4">
        <f>C125</f>
        <v>14</v>
      </c>
      <c r="H150" s="4">
        <v>0</v>
      </c>
    </row>
    <row r="151" spans="1:8" ht="24.75" customHeight="1" thickBot="1" thickTop="1">
      <c r="A151" s="3" t="s">
        <v>17</v>
      </c>
      <c r="B151" s="4">
        <f>SUM($C$151:$H$151)</f>
        <v>233</v>
      </c>
      <c r="C151" s="4">
        <f>C131</f>
        <v>141</v>
      </c>
      <c r="D151" s="18">
        <v>0</v>
      </c>
      <c r="E151" s="18">
        <f>C134</f>
        <v>48</v>
      </c>
      <c r="F151" s="18">
        <v>0</v>
      </c>
      <c r="G151" s="4">
        <f>C140</f>
        <v>44</v>
      </c>
      <c r="H151" s="4">
        <v>0</v>
      </c>
    </row>
    <row r="152" spans="1:8" ht="24.75" customHeight="1" thickBot="1" thickTop="1">
      <c r="A152" s="21" t="s">
        <v>2</v>
      </c>
      <c r="B152" s="13">
        <f>SUM($C$152:$H$152)</f>
        <v>2491</v>
      </c>
      <c r="C152" s="13">
        <f aca="true" t="shared" si="56" ref="C152:H152">SUM(C146:C151)</f>
        <v>1196</v>
      </c>
      <c r="D152" s="13">
        <f t="shared" si="56"/>
        <v>447</v>
      </c>
      <c r="E152" s="13">
        <f t="shared" si="56"/>
        <v>554</v>
      </c>
      <c r="F152" s="13">
        <f t="shared" si="56"/>
        <v>44</v>
      </c>
      <c r="G152" s="13">
        <f t="shared" si="56"/>
        <v>250</v>
      </c>
      <c r="H152" s="13">
        <f t="shared" si="56"/>
        <v>0</v>
      </c>
    </row>
    <row r="153" ht="17.25" thickTop="1"/>
  </sheetData>
  <mergeCells count="4">
    <mergeCell ref="A1:K1"/>
    <mergeCell ref="C2:E2"/>
    <mergeCell ref="F2:H2"/>
    <mergeCell ref="I2:K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59"/>
  <sheetViews>
    <sheetView workbookViewId="0" topLeftCell="A1">
      <selection activeCell="A1" sqref="A1:K1"/>
    </sheetView>
  </sheetViews>
  <sheetFormatPr defaultColWidth="9.00390625" defaultRowHeight="16.5"/>
  <cols>
    <col min="1" max="1" width="14.50390625" style="0" customWidth="1"/>
    <col min="2" max="2" width="22.875" style="0" customWidth="1"/>
    <col min="3" max="11" width="5.125" style="17" customWidth="1"/>
  </cols>
  <sheetData>
    <row r="1" spans="1:11" ht="42" customHeight="1" thickBot="1">
      <c r="A1" s="66" t="s">
        <v>165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24" customFormat="1" ht="24.75" customHeight="1" thickBot="1" thickTop="1">
      <c r="A2" s="32" t="s">
        <v>151</v>
      </c>
      <c r="B2" s="25"/>
      <c r="C2" s="69" t="s">
        <v>111</v>
      </c>
      <c r="D2" s="70"/>
      <c r="E2" s="71"/>
      <c r="F2" s="69" t="s">
        <v>0</v>
      </c>
      <c r="G2" s="70"/>
      <c r="H2" s="71"/>
      <c r="I2" s="69" t="s">
        <v>1</v>
      </c>
      <c r="J2" s="70"/>
      <c r="K2" s="71"/>
    </row>
    <row r="3" spans="1:11" s="22" customFormat="1" ht="24.75" customHeight="1" thickBot="1" thickTop="1">
      <c r="A3" s="23" t="s">
        <v>107</v>
      </c>
      <c r="B3" s="19" t="s">
        <v>109</v>
      </c>
      <c r="C3" s="26" t="s">
        <v>117</v>
      </c>
      <c r="D3" s="26" t="s">
        <v>3</v>
      </c>
      <c r="E3" s="26" t="s">
        <v>4</v>
      </c>
      <c r="F3" s="26" t="s">
        <v>2</v>
      </c>
      <c r="G3" s="26" t="s">
        <v>3</v>
      </c>
      <c r="H3" s="26" t="s">
        <v>4</v>
      </c>
      <c r="I3" s="26" t="s">
        <v>2</v>
      </c>
      <c r="J3" s="26" t="s">
        <v>3</v>
      </c>
      <c r="K3" s="26" t="s">
        <v>4</v>
      </c>
    </row>
    <row r="4" spans="1:11" ht="18" thickBot="1" thickTop="1">
      <c r="A4" s="11" t="s">
        <v>14</v>
      </c>
      <c r="B4" s="31" t="s">
        <v>5</v>
      </c>
      <c r="C4" s="14"/>
      <c r="D4" s="14"/>
      <c r="E4" s="14"/>
      <c r="F4" s="14"/>
      <c r="G4" s="14"/>
      <c r="H4" s="14"/>
      <c r="I4" s="14"/>
      <c r="J4" s="14"/>
      <c r="K4" s="14"/>
    </row>
    <row r="5" spans="1:11" ht="18" thickBot="1" thickTop="1">
      <c r="A5" s="9"/>
      <c r="B5" s="6" t="s">
        <v>18</v>
      </c>
      <c r="C5" s="18">
        <f aca="true" t="shared" si="0" ref="C5:E11">F5+I5</f>
        <v>40</v>
      </c>
      <c r="D5" s="18">
        <f t="shared" si="0"/>
        <v>22</v>
      </c>
      <c r="E5" s="18">
        <f t="shared" si="0"/>
        <v>18</v>
      </c>
      <c r="F5" s="18">
        <f aca="true" t="shared" si="1" ref="F5:F10">G5+H5</f>
        <v>0</v>
      </c>
      <c r="G5" s="18">
        <v>0</v>
      </c>
      <c r="H5" s="18">
        <v>0</v>
      </c>
      <c r="I5" s="18">
        <f aca="true" t="shared" si="2" ref="I5:I10">J5+K5</f>
        <v>40</v>
      </c>
      <c r="J5" s="18">
        <v>22</v>
      </c>
      <c r="K5" s="18">
        <v>18</v>
      </c>
    </row>
    <row r="6" spans="1:11" ht="18" thickBot="1" thickTop="1">
      <c r="A6" s="9"/>
      <c r="B6" s="6" t="s">
        <v>19</v>
      </c>
      <c r="C6" s="18">
        <f t="shared" si="0"/>
        <v>47</v>
      </c>
      <c r="D6" s="18">
        <f t="shared" si="0"/>
        <v>23</v>
      </c>
      <c r="E6" s="18">
        <f t="shared" si="0"/>
        <v>24</v>
      </c>
      <c r="F6" s="18">
        <f t="shared" si="1"/>
        <v>1</v>
      </c>
      <c r="G6" s="18">
        <v>1</v>
      </c>
      <c r="H6" s="18">
        <v>0</v>
      </c>
      <c r="I6" s="18">
        <f t="shared" si="2"/>
        <v>46</v>
      </c>
      <c r="J6" s="18">
        <v>22</v>
      </c>
      <c r="K6" s="18">
        <v>24</v>
      </c>
    </row>
    <row r="7" spans="1:11" ht="18" thickBot="1" thickTop="1">
      <c r="A7" s="9"/>
      <c r="B7" s="6" t="s">
        <v>20</v>
      </c>
      <c r="C7" s="18">
        <f t="shared" si="0"/>
        <v>38</v>
      </c>
      <c r="D7" s="18">
        <f t="shared" si="0"/>
        <v>24</v>
      </c>
      <c r="E7" s="18">
        <f t="shared" si="0"/>
        <v>14</v>
      </c>
      <c r="F7" s="18">
        <f t="shared" si="1"/>
        <v>1</v>
      </c>
      <c r="G7" s="18">
        <v>1</v>
      </c>
      <c r="H7" s="18">
        <v>0</v>
      </c>
      <c r="I7" s="18">
        <f t="shared" si="2"/>
        <v>37</v>
      </c>
      <c r="J7" s="18">
        <v>23</v>
      </c>
      <c r="K7" s="18">
        <v>14</v>
      </c>
    </row>
    <row r="8" spans="1:11" ht="18" thickBot="1" thickTop="1">
      <c r="A8" s="9"/>
      <c r="B8" s="6" t="s">
        <v>21</v>
      </c>
      <c r="C8" s="18">
        <f t="shared" si="0"/>
        <v>38</v>
      </c>
      <c r="D8" s="18">
        <f t="shared" si="0"/>
        <v>23</v>
      </c>
      <c r="E8" s="18">
        <f t="shared" si="0"/>
        <v>15</v>
      </c>
      <c r="F8" s="18">
        <f t="shared" si="1"/>
        <v>3</v>
      </c>
      <c r="G8" s="18">
        <v>2</v>
      </c>
      <c r="H8" s="18">
        <v>1</v>
      </c>
      <c r="I8" s="18">
        <f t="shared" si="2"/>
        <v>35</v>
      </c>
      <c r="J8" s="18">
        <v>21</v>
      </c>
      <c r="K8" s="18">
        <v>14</v>
      </c>
    </row>
    <row r="9" spans="1:11" ht="18" thickBot="1" thickTop="1">
      <c r="A9" s="9"/>
      <c r="B9" s="6" t="s">
        <v>47</v>
      </c>
      <c r="C9" s="18">
        <f t="shared" si="0"/>
        <v>42</v>
      </c>
      <c r="D9" s="18">
        <f t="shared" si="0"/>
        <v>19</v>
      </c>
      <c r="E9" s="18">
        <f t="shared" si="0"/>
        <v>23</v>
      </c>
      <c r="F9" s="18">
        <f t="shared" si="1"/>
        <v>5</v>
      </c>
      <c r="G9" s="18">
        <v>4</v>
      </c>
      <c r="H9" s="18">
        <v>1</v>
      </c>
      <c r="I9" s="18">
        <f t="shared" si="2"/>
        <v>37</v>
      </c>
      <c r="J9" s="18">
        <v>15</v>
      </c>
      <c r="K9" s="18">
        <v>22</v>
      </c>
    </row>
    <row r="10" spans="1:11" ht="18" thickBot="1" thickTop="1">
      <c r="A10" s="9"/>
      <c r="B10" s="6" t="s">
        <v>23</v>
      </c>
      <c r="C10" s="18">
        <f t="shared" si="0"/>
        <v>23</v>
      </c>
      <c r="D10" s="18">
        <f t="shared" si="0"/>
        <v>18</v>
      </c>
      <c r="E10" s="18">
        <f t="shared" si="0"/>
        <v>5</v>
      </c>
      <c r="F10" s="18">
        <f t="shared" si="1"/>
        <v>0</v>
      </c>
      <c r="G10" s="18">
        <v>0</v>
      </c>
      <c r="H10" s="18">
        <v>0</v>
      </c>
      <c r="I10" s="18">
        <f t="shared" si="2"/>
        <v>23</v>
      </c>
      <c r="J10" s="18">
        <v>18</v>
      </c>
      <c r="K10" s="18">
        <v>5</v>
      </c>
    </row>
    <row r="11" spans="1:11" ht="19.5" customHeight="1" thickBot="1" thickTop="1">
      <c r="A11" s="9"/>
      <c r="B11" s="29" t="s">
        <v>6</v>
      </c>
      <c r="C11" s="18">
        <f t="shared" si="0"/>
        <v>228</v>
      </c>
      <c r="D11" s="18">
        <f t="shared" si="0"/>
        <v>129</v>
      </c>
      <c r="E11" s="18">
        <f t="shared" si="0"/>
        <v>99</v>
      </c>
      <c r="F11" s="18">
        <f aca="true" t="shared" si="3" ref="F11:K11">SUM(F5:F10)</f>
        <v>10</v>
      </c>
      <c r="G11" s="18">
        <f t="shared" si="3"/>
        <v>8</v>
      </c>
      <c r="H11" s="18">
        <f t="shared" si="3"/>
        <v>2</v>
      </c>
      <c r="I11" s="18">
        <f t="shared" si="3"/>
        <v>218</v>
      </c>
      <c r="J11" s="18">
        <f t="shared" si="3"/>
        <v>121</v>
      </c>
      <c r="K11" s="18">
        <f t="shared" si="3"/>
        <v>97</v>
      </c>
    </row>
    <row r="12" spans="1:11" ht="19.5" customHeight="1" thickBot="1" thickTop="1">
      <c r="A12" s="9"/>
      <c r="B12" s="9" t="s">
        <v>119</v>
      </c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8" thickBot="1" thickTop="1">
      <c r="A13" s="9"/>
      <c r="B13" s="6" t="s">
        <v>120</v>
      </c>
      <c r="C13" s="18">
        <f aca="true" t="shared" si="4" ref="C13:E19">F13+I13</f>
        <v>44</v>
      </c>
      <c r="D13" s="18">
        <f t="shared" si="4"/>
        <v>20</v>
      </c>
      <c r="E13" s="18">
        <f t="shared" si="4"/>
        <v>24</v>
      </c>
      <c r="F13" s="18">
        <f aca="true" t="shared" si="5" ref="F13:F18">G13+H13</f>
        <v>1</v>
      </c>
      <c r="G13" s="18">
        <v>1</v>
      </c>
      <c r="H13" s="18">
        <v>0</v>
      </c>
      <c r="I13" s="18">
        <f aca="true" t="shared" si="6" ref="I13:I18">J13+K13</f>
        <v>43</v>
      </c>
      <c r="J13" s="18">
        <v>19</v>
      </c>
      <c r="K13" s="18">
        <v>24</v>
      </c>
    </row>
    <row r="14" spans="1:11" ht="18" thickBot="1" thickTop="1">
      <c r="A14" s="9"/>
      <c r="B14" s="6" t="s">
        <v>121</v>
      </c>
      <c r="C14" s="18">
        <f t="shared" si="4"/>
        <v>33</v>
      </c>
      <c r="D14" s="18">
        <f t="shared" si="4"/>
        <v>13</v>
      </c>
      <c r="E14" s="18">
        <f t="shared" si="4"/>
        <v>20</v>
      </c>
      <c r="F14" s="18">
        <f t="shared" si="5"/>
        <v>1</v>
      </c>
      <c r="G14" s="18">
        <v>1</v>
      </c>
      <c r="H14" s="18">
        <v>0</v>
      </c>
      <c r="I14" s="18">
        <f t="shared" si="6"/>
        <v>32</v>
      </c>
      <c r="J14" s="18">
        <v>12</v>
      </c>
      <c r="K14" s="18">
        <v>20</v>
      </c>
    </row>
    <row r="15" spans="1:11" ht="18" thickBot="1" thickTop="1">
      <c r="A15" s="9"/>
      <c r="B15" s="6" t="s">
        <v>122</v>
      </c>
      <c r="C15" s="18">
        <f t="shared" si="4"/>
        <v>43</v>
      </c>
      <c r="D15" s="18">
        <f t="shared" si="4"/>
        <v>12</v>
      </c>
      <c r="E15" s="18">
        <f t="shared" si="4"/>
        <v>31</v>
      </c>
      <c r="F15" s="18">
        <f t="shared" si="5"/>
        <v>2</v>
      </c>
      <c r="G15" s="18">
        <v>1</v>
      </c>
      <c r="H15" s="18">
        <v>1</v>
      </c>
      <c r="I15" s="18">
        <f t="shared" si="6"/>
        <v>41</v>
      </c>
      <c r="J15" s="18">
        <v>11</v>
      </c>
      <c r="K15" s="18">
        <v>30</v>
      </c>
    </row>
    <row r="16" spans="1:11" ht="18" thickBot="1" thickTop="1">
      <c r="A16" s="9"/>
      <c r="B16" s="6" t="s">
        <v>123</v>
      </c>
      <c r="C16" s="18">
        <f t="shared" si="4"/>
        <v>45</v>
      </c>
      <c r="D16" s="18">
        <f t="shared" si="4"/>
        <v>24</v>
      </c>
      <c r="E16" s="18">
        <f t="shared" si="4"/>
        <v>21</v>
      </c>
      <c r="F16" s="18">
        <f t="shared" si="5"/>
        <v>3</v>
      </c>
      <c r="G16" s="18">
        <v>1</v>
      </c>
      <c r="H16" s="18">
        <v>2</v>
      </c>
      <c r="I16" s="18">
        <f t="shared" si="6"/>
        <v>42</v>
      </c>
      <c r="J16" s="18">
        <v>23</v>
      </c>
      <c r="K16" s="18">
        <v>19</v>
      </c>
    </row>
    <row r="17" spans="1:11" ht="18" thickBot="1" thickTop="1">
      <c r="A17" s="9"/>
      <c r="B17" s="6" t="s">
        <v>124</v>
      </c>
      <c r="C17" s="18">
        <f t="shared" si="4"/>
        <v>7</v>
      </c>
      <c r="D17" s="18">
        <f t="shared" si="4"/>
        <v>2</v>
      </c>
      <c r="E17" s="18">
        <f t="shared" si="4"/>
        <v>5</v>
      </c>
      <c r="F17" s="18">
        <f t="shared" si="5"/>
        <v>1</v>
      </c>
      <c r="G17" s="18">
        <v>1</v>
      </c>
      <c r="H17" s="18">
        <v>0</v>
      </c>
      <c r="I17" s="18">
        <f t="shared" si="6"/>
        <v>6</v>
      </c>
      <c r="J17" s="18">
        <v>1</v>
      </c>
      <c r="K17" s="18">
        <v>5</v>
      </c>
    </row>
    <row r="18" spans="1:11" ht="18" thickBot="1" thickTop="1">
      <c r="A18" s="9"/>
      <c r="B18" s="6" t="s">
        <v>131</v>
      </c>
      <c r="C18" s="18">
        <f t="shared" si="4"/>
        <v>0</v>
      </c>
      <c r="D18" s="18">
        <f t="shared" si="4"/>
        <v>0</v>
      </c>
      <c r="E18" s="18">
        <f t="shared" si="4"/>
        <v>0</v>
      </c>
      <c r="F18" s="18">
        <f t="shared" si="5"/>
        <v>0</v>
      </c>
      <c r="G18" s="18"/>
      <c r="H18" s="18"/>
      <c r="I18" s="18">
        <f t="shared" si="6"/>
        <v>0</v>
      </c>
      <c r="J18" s="18"/>
      <c r="K18" s="18"/>
    </row>
    <row r="19" spans="1:11" ht="18" thickBot="1" thickTop="1">
      <c r="A19" s="9"/>
      <c r="B19" s="29" t="s">
        <v>6</v>
      </c>
      <c r="C19" s="18">
        <f t="shared" si="4"/>
        <v>172</v>
      </c>
      <c r="D19" s="18">
        <f t="shared" si="4"/>
        <v>71</v>
      </c>
      <c r="E19" s="18">
        <f t="shared" si="4"/>
        <v>101</v>
      </c>
      <c r="F19" s="18">
        <f aca="true" t="shared" si="7" ref="F19:K19">SUM(F13:F18)</f>
        <v>8</v>
      </c>
      <c r="G19" s="18">
        <f t="shared" si="7"/>
        <v>5</v>
      </c>
      <c r="H19" s="18">
        <f t="shared" si="7"/>
        <v>3</v>
      </c>
      <c r="I19" s="18">
        <f t="shared" si="7"/>
        <v>164</v>
      </c>
      <c r="J19" s="18">
        <f t="shared" si="7"/>
        <v>66</v>
      </c>
      <c r="K19" s="18">
        <f t="shared" si="7"/>
        <v>98</v>
      </c>
    </row>
    <row r="20" spans="1:11" ht="18" thickBot="1" thickTop="1">
      <c r="A20" s="9"/>
      <c r="B20" s="9" t="s">
        <v>146</v>
      </c>
      <c r="C20" s="18"/>
      <c r="D20" s="18"/>
      <c r="E20" s="18"/>
      <c r="F20" s="18"/>
      <c r="G20" s="18"/>
      <c r="H20" s="18"/>
      <c r="I20" s="18"/>
      <c r="J20" s="18"/>
      <c r="K20" s="18"/>
    </row>
    <row r="21" spans="1:11" ht="18" thickBot="1" thickTop="1">
      <c r="A21" s="9"/>
      <c r="B21" s="6" t="s">
        <v>132</v>
      </c>
      <c r="C21" s="18">
        <f aca="true" t="shared" si="8" ref="C21:E27">F21+I21</f>
        <v>4</v>
      </c>
      <c r="D21" s="18">
        <f t="shared" si="8"/>
        <v>1</v>
      </c>
      <c r="E21" s="18">
        <f t="shared" si="8"/>
        <v>3</v>
      </c>
      <c r="F21" s="18">
        <f>G21+H21</f>
        <v>1</v>
      </c>
      <c r="G21" s="18">
        <v>0</v>
      </c>
      <c r="H21" s="18">
        <v>1</v>
      </c>
      <c r="I21" s="18">
        <f>J21+K21</f>
        <v>3</v>
      </c>
      <c r="J21" s="18">
        <v>1</v>
      </c>
      <c r="K21" s="18">
        <v>2</v>
      </c>
    </row>
    <row r="22" spans="1:11" ht="18" thickBot="1" thickTop="1">
      <c r="A22" s="9"/>
      <c r="B22" s="6" t="s">
        <v>133</v>
      </c>
      <c r="C22" s="18">
        <f t="shared" si="8"/>
        <v>1</v>
      </c>
      <c r="D22" s="18">
        <f t="shared" si="8"/>
        <v>0</v>
      </c>
      <c r="E22" s="18">
        <f t="shared" si="8"/>
        <v>1</v>
      </c>
      <c r="F22" s="18">
        <f>G22+H22</f>
        <v>1</v>
      </c>
      <c r="G22" s="18">
        <v>0</v>
      </c>
      <c r="H22" s="18">
        <v>1</v>
      </c>
      <c r="I22" s="18"/>
      <c r="J22" s="18"/>
      <c r="K22" s="18"/>
    </row>
    <row r="23" spans="1:11" ht="18" thickBot="1" thickTop="1">
      <c r="A23" s="9"/>
      <c r="B23" s="6" t="s">
        <v>134</v>
      </c>
      <c r="C23" s="18">
        <f t="shared" si="8"/>
        <v>2</v>
      </c>
      <c r="D23" s="18">
        <f t="shared" si="8"/>
        <v>1</v>
      </c>
      <c r="E23" s="18">
        <f t="shared" si="8"/>
        <v>1</v>
      </c>
      <c r="F23" s="18">
        <f>G23+H23</f>
        <v>1</v>
      </c>
      <c r="G23" s="18">
        <v>0</v>
      </c>
      <c r="H23" s="18">
        <v>1</v>
      </c>
      <c r="I23" s="18">
        <f>J23+K23</f>
        <v>1</v>
      </c>
      <c r="J23" s="18">
        <v>1</v>
      </c>
      <c r="K23" s="18">
        <v>0</v>
      </c>
    </row>
    <row r="24" spans="1:11" ht="18" thickBot="1" thickTop="1">
      <c r="A24" s="9"/>
      <c r="B24" s="6" t="s">
        <v>135</v>
      </c>
      <c r="C24" s="18">
        <f t="shared" si="8"/>
        <v>4</v>
      </c>
      <c r="D24" s="18">
        <f t="shared" si="8"/>
        <v>4</v>
      </c>
      <c r="E24" s="18">
        <f t="shared" si="8"/>
        <v>0</v>
      </c>
      <c r="F24" s="18">
        <f>G24+H24</f>
        <v>2</v>
      </c>
      <c r="G24" s="18">
        <v>2</v>
      </c>
      <c r="H24" s="18">
        <v>0</v>
      </c>
      <c r="I24" s="18">
        <f>J24+K24</f>
        <v>2</v>
      </c>
      <c r="J24" s="18">
        <v>2</v>
      </c>
      <c r="K24" s="18">
        <v>0</v>
      </c>
    </row>
    <row r="25" spans="1:11" ht="18" thickBot="1" thickTop="1">
      <c r="A25" s="9"/>
      <c r="B25" s="6" t="s">
        <v>136</v>
      </c>
      <c r="C25" s="18">
        <f t="shared" si="8"/>
        <v>6</v>
      </c>
      <c r="D25" s="18">
        <f t="shared" si="8"/>
        <v>5</v>
      </c>
      <c r="E25" s="18">
        <f t="shared" si="8"/>
        <v>1</v>
      </c>
      <c r="F25" s="18">
        <f>G25+H25</f>
        <v>1</v>
      </c>
      <c r="G25" s="18">
        <v>0</v>
      </c>
      <c r="H25" s="18">
        <v>1</v>
      </c>
      <c r="I25" s="18">
        <f>J25+K25</f>
        <v>5</v>
      </c>
      <c r="J25" s="18">
        <v>5</v>
      </c>
      <c r="K25" s="18">
        <v>0</v>
      </c>
    </row>
    <row r="26" spans="1:11" ht="18" thickBot="1" thickTop="1">
      <c r="A26" s="9"/>
      <c r="B26" s="6" t="s">
        <v>141</v>
      </c>
      <c r="C26" s="18">
        <f t="shared" si="8"/>
        <v>1</v>
      </c>
      <c r="D26" s="18">
        <f t="shared" si="8"/>
        <v>0</v>
      </c>
      <c r="E26" s="18">
        <f t="shared" si="8"/>
        <v>1</v>
      </c>
      <c r="F26" s="18"/>
      <c r="G26" s="18"/>
      <c r="H26" s="18"/>
      <c r="I26" s="18">
        <f>J26+K26</f>
        <v>1</v>
      </c>
      <c r="J26" s="18">
        <v>0</v>
      </c>
      <c r="K26" s="18">
        <v>1</v>
      </c>
    </row>
    <row r="27" spans="1:11" ht="18" thickBot="1" thickTop="1">
      <c r="A27" s="9"/>
      <c r="B27" s="29" t="s">
        <v>6</v>
      </c>
      <c r="C27" s="18">
        <f t="shared" si="8"/>
        <v>18</v>
      </c>
      <c r="D27" s="18">
        <f t="shared" si="8"/>
        <v>11</v>
      </c>
      <c r="E27" s="18">
        <f t="shared" si="8"/>
        <v>7</v>
      </c>
      <c r="F27" s="19">
        <f aca="true" t="shared" si="9" ref="F27:K27">SUM(F21:F26)</f>
        <v>6</v>
      </c>
      <c r="G27" s="19">
        <f t="shared" si="9"/>
        <v>2</v>
      </c>
      <c r="H27" s="19">
        <f t="shared" si="9"/>
        <v>4</v>
      </c>
      <c r="I27" s="19">
        <f t="shared" si="9"/>
        <v>12</v>
      </c>
      <c r="J27" s="19">
        <f t="shared" si="9"/>
        <v>9</v>
      </c>
      <c r="K27" s="19">
        <f t="shared" si="9"/>
        <v>3</v>
      </c>
    </row>
    <row r="28" spans="1:11" ht="18" thickBot="1" thickTop="1">
      <c r="A28" s="9"/>
      <c r="B28" s="9" t="s">
        <v>147</v>
      </c>
      <c r="C28" s="18"/>
      <c r="D28" s="18"/>
      <c r="E28" s="18"/>
      <c r="F28" s="19"/>
      <c r="G28" s="19"/>
      <c r="H28" s="19"/>
      <c r="I28" s="19"/>
      <c r="J28" s="19"/>
      <c r="K28" s="19"/>
    </row>
    <row r="29" spans="1:11" ht="18" thickBot="1" thickTop="1">
      <c r="A29" s="9"/>
      <c r="B29" s="6" t="s">
        <v>144</v>
      </c>
      <c r="C29" s="18">
        <f aca="true" t="shared" si="10" ref="C29:E30">F29+I29</f>
        <v>0</v>
      </c>
      <c r="D29" s="18">
        <f t="shared" si="10"/>
        <v>0</v>
      </c>
      <c r="E29" s="18">
        <f t="shared" si="10"/>
        <v>0</v>
      </c>
      <c r="F29" s="19"/>
      <c r="G29" s="19"/>
      <c r="H29" s="19"/>
      <c r="I29" s="19"/>
      <c r="J29" s="19"/>
      <c r="K29" s="19"/>
    </row>
    <row r="30" spans="1:11" ht="18" thickBot="1" thickTop="1">
      <c r="A30" s="9"/>
      <c r="B30" s="6" t="s">
        <v>145</v>
      </c>
      <c r="C30" s="18">
        <f t="shared" si="10"/>
        <v>4</v>
      </c>
      <c r="D30" s="18">
        <f t="shared" si="10"/>
        <v>2</v>
      </c>
      <c r="E30" s="18">
        <f t="shared" si="10"/>
        <v>2</v>
      </c>
      <c r="F30" s="19">
        <f>G30+H30</f>
        <v>2</v>
      </c>
      <c r="G30" s="18">
        <v>0</v>
      </c>
      <c r="H30" s="18">
        <v>2</v>
      </c>
      <c r="I30" s="19">
        <f>J30+K30</f>
        <v>2</v>
      </c>
      <c r="J30" s="18">
        <v>2</v>
      </c>
      <c r="K30" s="18">
        <v>0</v>
      </c>
    </row>
    <row r="31" spans="1:11" ht="18" thickBot="1" thickTop="1">
      <c r="A31" s="9"/>
      <c r="B31" s="29" t="s">
        <v>6</v>
      </c>
      <c r="C31" s="19">
        <f aca="true" t="shared" si="11" ref="C31:K31">SUM(C29:C30)</f>
        <v>4</v>
      </c>
      <c r="D31" s="19">
        <f t="shared" si="11"/>
        <v>2</v>
      </c>
      <c r="E31" s="19">
        <f t="shared" si="11"/>
        <v>2</v>
      </c>
      <c r="F31" s="19">
        <f t="shared" si="11"/>
        <v>2</v>
      </c>
      <c r="G31" s="19">
        <f t="shared" si="11"/>
        <v>0</v>
      </c>
      <c r="H31" s="19">
        <f t="shared" si="11"/>
        <v>2</v>
      </c>
      <c r="I31" s="19">
        <f t="shared" si="11"/>
        <v>2</v>
      </c>
      <c r="J31" s="19">
        <f t="shared" si="11"/>
        <v>2</v>
      </c>
      <c r="K31" s="19">
        <f t="shared" si="11"/>
        <v>0</v>
      </c>
    </row>
    <row r="32" spans="1:11" ht="18" thickBot="1" thickTop="1">
      <c r="A32" s="9"/>
      <c r="B32" s="9" t="s">
        <v>7</v>
      </c>
      <c r="C32" s="18"/>
      <c r="D32" s="18"/>
      <c r="E32" s="18"/>
      <c r="F32" s="18"/>
      <c r="G32" s="18"/>
      <c r="H32" s="18"/>
      <c r="I32" s="18"/>
      <c r="J32" s="18"/>
      <c r="K32" s="18"/>
    </row>
    <row r="33" spans="1:11" ht="18" thickBot="1" thickTop="1">
      <c r="A33" s="9"/>
      <c r="B33" s="6" t="s">
        <v>38</v>
      </c>
      <c r="C33" s="18">
        <f aca="true" t="shared" si="12" ref="C33:E39">F33+I33</f>
        <v>12</v>
      </c>
      <c r="D33" s="18">
        <f t="shared" si="12"/>
        <v>4</v>
      </c>
      <c r="E33" s="18">
        <f t="shared" si="12"/>
        <v>8</v>
      </c>
      <c r="F33" s="18">
        <f aca="true" t="shared" si="13" ref="F33:F39">G33+H33</f>
        <v>4</v>
      </c>
      <c r="G33" s="18">
        <v>1</v>
      </c>
      <c r="H33" s="18">
        <v>3</v>
      </c>
      <c r="I33" s="18">
        <f aca="true" t="shared" si="14" ref="I33:I39">J33+K33</f>
        <v>8</v>
      </c>
      <c r="J33" s="18">
        <v>3</v>
      </c>
      <c r="K33" s="18">
        <v>5</v>
      </c>
    </row>
    <row r="34" spans="1:11" ht="18" thickBot="1" thickTop="1">
      <c r="A34" s="9"/>
      <c r="B34" s="6" t="s">
        <v>39</v>
      </c>
      <c r="C34" s="18">
        <f t="shared" si="12"/>
        <v>6</v>
      </c>
      <c r="D34" s="18">
        <f t="shared" si="12"/>
        <v>4</v>
      </c>
      <c r="E34" s="18">
        <f t="shared" si="12"/>
        <v>2</v>
      </c>
      <c r="F34" s="18">
        <f t="shared" si="13"/>
        <v>0</v>
      </c>
      <c r="G34" s="18">
        <v>0</v>
      </c>
      <c r="H34" s="18">
        <v>0</v>
      </c>
      <c r="I34" s="18">
        <f t="shared" si="14"/>
        <v>6</v>
      </c>
      <c r="J34" s="18">
        <v>4</v>
      </c>
      <c r="K34" s="18">
        <v>2</v>
      </c>
    </row>
    <row r="35" spans="1:11" ht="18" thickBot="1" thickTop="1">
      <c r="A35" s="9"/>
      <c r="B35" s="6" t="s">
        <v>41</v>
      </c>
      <c r="C35" s="18">
        <f t="shared" si="12"/>
        <v>13</v>
      </c>
      <c r="D35" s="18">
        <f t="shared" si="12"/>
        <v>6</v>
      </c>
      <c r="E35" s="18">
        <f t="shared" si="12"/>
        <v>7</v>
      </c>
      <c r="F35" s="18">
        <f t="shared" si="13"/>
        <v>2</v>
      </c>
      <c r="G35" s="18">
        <v>1</v>
      </c>
      <c r="H35" s="18">
        <v>1</v>
      </c>
      <c r="I35" s="18">
        <f t="shared" si="14"/>
        <v>11</v>
      </c>
      <c r="J35" s="18">
        <v>5</v>
      </c>
      <c r="K35" s="18">
        <v>6</v>
      </c>
    </row>
    <row r="36" spans="1:11" ht="18" thickBot="1" thickTop="1">
      <c r="A36" s="9"/>
      <c r="B36" s="6" t="s">
        <v>42</v>
      </c>
      <c r="C36" s="18">
        <f t="shared" si="12"/>
        <v>14</v>
      </c>
      <c r="D36" s="18">
        <f t="shared" si="12"/>
        <v>8</v>
      </c>
      <c r="E36" s="18">
        <f t="shared" si="12"/>
        <v>6</v>
      </c>
      <c r="F36" s="18">
        <f t="shared" si="13"/>
        <v>1</v>
      </c>
      <c r="G36" s="18">
        <v>0</v>
      </c>
      <c r="H36" s="18">
        <v>1</v>
      </c>
      <c r="I36" s="18">
        <f t="shared" si="14"/>
        <v>13</v>
      </c>
      <c r="J36" s="18">
        <v>8</v>
      </c>
      <c r="K36" s="18">
        <v>5</v>
      </c>
    </row>
    <row r="37" spans="1:11" ht="18" thickBot="1" thickTop="1">
      <c r="A37" s="9"/>
      <c r="B37" s="6" t="s">
        <v>43</v>
      </c>
      <c r="C37" s="18">
        <f t="shared" si="12"/>
        <v>0</v>
      </c>
      <c r="D37" s="18">
        <f t="shared" si="12"/>
        <v>0</v>
      </c>
      <c r="E37" s="18">
        <f t="shared" si="12"/>
        <v>0</v>
      </c>
      <c r="F37" s="18">
        <f t="shared" si="13"/>
        <v>0</v>
      </c>
      <c r="G37" s="18">
        <v>0</v>
      </c>
      <c r="H37" s="18">
        <v>0</v>
      </c>
      <c r="I37" s="18">
        <f t="shared" si="14"/>
        <v>0</v>
      </c>
      <c r="J37" s="18">
        <v>0</v>
      </c>
      <c r="K37" s="18">
        <v>0</v>
      </c>
    </row>
    <row r="38" spans="1:11" ht="18" thickBot="1" thickTop="1">
      <c r="A38" s="9"/>
      <c r="B38" s="6" t="s">
        <v>44</v>
      </c>
      <c r="C38" s="18">
        <f t="shared" si="12"/>
        <v>6</v>
      </c>
      <c r="D38" s="18">
        <f t="shared" si="12"/>
        <v>4</v>
      </c>
      <c r="E38" s="18">
        <f t="shared" si="12"/>
        <v>2</v>
      </c>
      <c r="F38" s="18">
        <f t="shared" si="13"/>
        <v>0</v>
      </c>
      <c r="G38" s="18">
        <v>0</v>
      </c>
      <c r="H38" s="18">
        <v>0</v>
      </c>
      <c r="I38" s="18">
        <f t="shared" si="14"/>
        <v>6</v>
      </c>
      <c r="J38" s="18">
        <v>4</v>
      </c>
      <c r="K38" s="18">
        <v>2</v>
      </c>
    </row>
    <row r="39" spans="1:11" ht="18" thickBot="1" thickTop="1">
      <c r="A39" s="9"/>
      <c r="B39" s="6" t="s">
        <v>45</v>
      </c>
      <c r="C39" s="18">
        <f t="shared" si="12"/>
        <v>2</v>
      </c>
      <c r="D39" s="18">
        <f t="shared" si="12"/>
        <v>1</v>
      </c>
      <c r="E39" s="18">
        <f t="shared" si="12"/>
        <v>1</v>
      </c>
      <c r="F39" s="18">
        <f t="shared" si="13"/>
        <v>2</v>
      </c>
      <c r="G39" s="18">
        <v>1</v>
      </c>
      <c r="H39" s="18">
        <v>1</v>
      </c>
      <c r="I39" s="18">
        <f t="shared" si="14"/>
        <v>0</v>
      </c>
      <c r="J39" s="18">
        <v>0</v>
      </c>
      <c r="K39" s="18">
        <v>0</v>
      </c>
    </row>
    <row r="40" spans="1:11" ht="18" thickBot="1" thickTop="1">
      <c r="A40" s="9"/>
      <c r="B40" s="29" t="s">
        <v>6</v>
      </c>
      <c r="C40" s="18">
        <f aca="true" t="shared" si="15" ref="C40:K40">SUM(C33:C39)</f>
        <v>53</v>
      </c>
      <c r="D40" s="18">
        <f t="shared" si="15"/>
        <v>27</v>
      </c>
      <c r="E40" s="18">
        <f t="shared" si="15"/>
        <v>26</v>
      </c>
      <c r="F40" s="18">
        <f t="shared" si="15"/>
        <v>9</v>
      </c>
      <c r="G40" s="18">
        <f t="shared" si="15"/>
        <v>3</v>
      </c>
      <c r="H40" s="18">
        <f t="shared" si="15"/>
        <v>6</v>
      </c>
      <c r="I40" s="18">
        <f t="shared" si="15"/>
        <v>44</v>
      </c>
      <c r="J40" s="18">
        <f t="shared" si="15"/>
        <v>24</v>
      </c>
      <c r="K40" s="18">
        <f t="shared" si="15"/>
        <v>20</v>
      </c>
    </row>
    <row r="41" spans="1:11" ht="18" thickBot="1" thickTop="1">
      <c r="A41" s="9"/>
      <c r="B41" s="10" t="s">
        <v>160</v>
      </c>
      <c r="C41" s="18">
        <f aca="true" t="shared" si="16" ref="C41:K41">C11+C19+C27+C31+C40</f>
        <v>475</v>
      </c>
      <c r="D41" s="18">
        <f t="shared" si="16"/>
        <v>240</v>
      </c>
      <c r="E41" s="18">
        <f t="shared" si="16"/>
        <v>235</v>
      </c>
      <c r="F41" s="18">
        <f t="shared" si="16"/>
        <v>35</v>
      </c>
      <c r="G41" s="18">
        <f t="shared" si="16"/>
        <v>18</v>
      </c>
      <c r="H41" s="18">
        <f t="shared" si="16"/>
        <v>17</v>
      </c>
      <c r="I41" s="18">
        <f t="shared" si="16"/>
        <v>440</v>
      </c>
      <c r="J41" s="18">
        <f t="shared" si="16"/>
        <v>222</v>
      </c>
      <c r="K41" s="18">
        <f t="shared" si="16"/>
        <v>218</v>
      </c>
    </row>
    <row r="42" spans="1:11" ht="18" thickBot="1" thickTop="1">
      <c r="A42" s="9" t="s">
        <v>16</v>
      </c>
      <c r="B42" s="30" t="s">
        <v>5</v>
      </c>
      <c r="C42" s="18"/>
      <c r="D42" s="18"/>
      <c r="E42" s="18"/>
      <c r="F42" s="18"/>
      <c r="G42" s="18"/>
      <c r="H42" s="18"/>
      <c r="I42" s="18"/>
      <c r="J42" s="18"/>
      <c r="K42" s="18"/>
    </row>
    <row r="43" spans="1:11" ht="18" thickBot="1" thickTop="1">
      <c r="A43" s="9"/>
      <c r="B43" s="6" t="s">
        <v>55</v>
      </c>
      <c r="C43" s="18">
        <f aca="true" t="shared" si="17" ref="C43:E48">F43+I43</f>
        <v>40</v>
      </c>
      <c r="D43" s="18">
        <f t="shared" si="17"/>
        <v>29</v>
      </c>
      <c r="E43" s="18">
        <f t="shared" si="17"/>
        <v>11</v>
      </c>
      <c r="F43" s="18">
        <f>G43+H43</f>
        <v>1</v>
      </c>
      <c r="G43" s="18">
        <v>1</v>
      </c>
      <c r="H43" s="18">
        <v>0</v>
      </c>
      <c r="I43" s="18">
        <f>J43+K43</f>
        <v>39</v>
      </c>
      <c r="J43" s="18">
        <v>28</v>
      </c>
      <c r="K43" s="18">
        <v>11</v>
      </c>
    </row>
    <row r="44" spans="1:11" ht="18" thickBot="1" thickTop="1">
      <c r="A44" s="9"/>
      <c r="B44" s="6" t="s">
        <v>56</v>
      </c>
      <c r="C44" s="18">
        <f t="shared" si="17"/>
        <v>37</v>
      </c>
      <c r="D44" s="18">
        <f t="shared" si="17"/>
        <v>34</v>
      </c>
      <c r="E44" s="18">
        <f t="shared" si="17"/>
        <v>3</v>
      </c>
      <c r="F44" s="18">
        <f>G44+H44</f>
        <v>1</v>
      </c>
      <c r="G44" s="18">
        <v>1</v>
      </c>
      <c r="H44" s="18">
        <v>0</v>
      </c>
      <c r="I44" s="18">
        <f>J44+K44</f>
        <v>36</v>
      </c>
      <c r="J44" s="18">
        <v>33</v>
      </c>
      <c r="K44" s="18">
        <v>3</v>
      </c>
    </row>
    <row r="45" spans="1:11" ht="18" thickBot="1" thickTop="1">
      <c r="A45" s="9"/>
      <c r="B45" s="6" t="s">
        <v>57</v>
      </c>
      <c r="C45" s="18">
        <f t="shared" si="17"/>
        <v>49</v>
      </c>
      <c r="D45" s="18">
        <f t="shared" si="17"/>
        <v>41</v>
      </c>
      <c r="E45" s="18">
        <f t="shared" si="17"/>
        <v>8</v>
      </c>
      <c r="F45" s="18">
        <f>G45+H45</f>
        <v>1</v>
      </c>
      <c r="G45" s="18">
        <v>1</v>
      </c>
      <c r="H45" s="18">
        <v>0</v>
      </c>
      <c r="I45" s="18">
        <f>J45+K45</f>
        <v>48</v>
      </c>
      <c r="J45" s="18">
        <v>40</v>
      </c>
      <c r="K45" s="18">
        <v>8</v>
      </c>
    </row>
    <row r="46" spans="1:11" ht="18" thickBot="1" thickTop="1">
      <c r="A46" s="9"/>
      <c r="B46" s="6" t="s">
        <v>25</v>
      </c>
      <c r="C46" s="18">
        <f t="shared" si="17"/>
        <v>43</v>
      </c>
      <c r="D46" s="18">
        <f t="shared" si="17"/>
        <v>43</v>
      </c>
      <c r="E46" s="18">
        <f t="shared" si="17"/>
        <v>0</v>
      </c>
      <c r="F46" s="18">
        <f>G46+H46</f>
        <v>1</v>
      </c>
      <c r="G46" s="18">
        <v>1</v>
      </c>
      <c r="H46" s="18">
        <v>0</v>
      </c>
      <c r="I46" s="18">
        <f>J46+K46</f>
        <v>42</v>
      </c>
      <c r="J46" s="18">
        <v>42</v>
      </c>
      <c r="K46" s="18">
        <v>0</v>
      </c>
    </row>
    <row r="47" spans="1:11" ht="18" thickBot="1" thickTop="1">
      <c r="A47" s="9"/>
      <c r="B47" s="6" t="s">
        <v>26</v>
      </c>
      <c r="C47" s="18">
        <f t="shared" si="17"/>
        <v>44</v>
      </c>
      <c r="D47" s="18">
        <f t="shared" si="17"/>
        <v>35</v>
      </c>
      <c r="E47" s="18">
        <f t="shared" si="17"/>
        <v>9</v>
      </c>
      <c r="F47" s="18">
        <f>G47+H47</f>
        <v>1</v>
      </c>
      <c r="G47" s="18">
        <v>1</v>
      </c>
      <c r="H47" s="18">
        <v>0</v>
      </c>
      <c r="I47" s="18">
        <f>J47+K47</f>
        <v>43</v>
      </c>
      <c r="J47" s="18">
        <v>34</v>
      </c>
      <c r="K47" s="18">
        <v>9</v>
      </c>
    </row>
    <row r="48" spans="1:11" ht="18" thickBot="1" thickTop="1">
      <c r="A48" s="9"/>
      <c r="B48" s="29" t="s">
        <v>6</v>
      </c>
      <c r="C48" s="18">
        <f t="shared" si="17"/>
        <v>213</v>
      </c>
      <c r="D48" s="18">
        <f t="shared" si="17"/>
        <v>182</v>
      </c>
      <c r="E48" s="18">
        <f t="shared" si="17"/>
        <v>31</v>
      </c>
      <c r="F48" s="18">
        <f aca="true" t="shared" si="18" ref="F48:K48">SUM(F43:F47)</f>
        <v>5</v>
      </c>
      <c r="G48" s="18">
        <f t="shared" si="18"/>
        <v>5</v>
      </c>
      <c r="H48" s="18">
        <f t="shared" si="18"/>
        <v>0</v>
      </c>
      <c r="I48" s="18">
        <f t="shared" si="18"/>
        <v>208</v>
      </c>
      <c r="J48" s="18">
        <f t="shared" si="18"/>
        <v>177</v>
      </c>
      <c r="K48" s="18">
        <f t="shared" si="18"/>
        <v>31</v>
      </c>
    </row>
    <row r="49" spans="1:11" ht="18" thickBot="1" thickTop="1">
      <c r="A49" s="6"/>
      <c r="B49" s="9" t="s">
        <v>119</v>
      </c>
      <c r="C49" s="18"/>
      <c r="D49" s="18"/>
      <c r="E49" s="18"/>
      <c r="F49" s="18"/>
      <c r="G49" s="18"/>
      <c r="H49" s="18"/>
      <c r="I49" s="18"/>
      <c r="J49" s="18"/>
      <c r="K49" s="18"/>
    </row>
    <row r="50" spans="1:11" ht="18" thickBot="1" thickTop="1">
      <c r="A50" s="9"/>
      <c r="B50" s="6" t="s">
        <v>125</v>
      </c>
      <c r="C50" s="18">
        <f aca="true" t="shared" si="19" ref="C50:E53">F50+I50</f>
        <v>0</v>
      </c>
      <c r="D50" s="18">
        <f t="shared" si="19"/>
        <v>0</v>
      </c>
      <c r="E50" s="18">
        <f t="shared" si="19"/>
        <v>0</v>
      </c>
      <c r="F50" s="18">
        <f>G50+H50</f>
        <v>0</v>
      </c>
      <c r="G50" s="18"/>
      <c r="H50" s="18"/>
      <c r="I50" s="18">
        <f>J50+K50</f>
        <v>0</v>
      </c>
      <c r="J50" s="18"/>
      <c r="K50" s="18"/>
    </row>
    <row r="51" spans="1:11" ht="18" thickBot="1" thickTop="1">
      <c r="A51" s="9"/>
      <c r="B51" s="6" t="s">
        <v>127</v>
      </c>
      <c r="C51" s="18">
        <f t="shared" si="19"/>
        <v>52</v>
      </c>
      <c r="D51" s="18">
        <f t="shared" si="19"/>
        <v>50</v>
      </c>
      <c r="E51" s="18">
        <f t="shared" si="19"/>
        <v>2</v>
      </c>
      <c r="F51" s="18">
        <f>G51+H51</f>
        <v>1</v>
      </c>
      <c r="G51" s="18">
        <v>1</v>
      </c>
      <c r="H51" s="18">
        <v>0</v>
      </c>
      <c r="I51" s="18">
        <f>J51+K51</f>
        <v>51</v>
      </c>
      <c r="J51" s="18">
        <v>49</v>
      </c>
      <c r="K51" s="18">
        <v>2</v>
      </c>
    </row>
    <row r="52" spans="1:11" ht="18" thickBot="1" thickTop="1">
      <c r="A52" s="9"/>
      <c r="B52" s="6" t="s">
        <v>128</v>
      </c>
      <c r="C52" s="18">
        <f t="shared" si="19"/>
        <v>50</v>
      </c>
      <c r="D52" s="18">
        <f t="shared" si="19"/>
        <v>35</v>
      </c>
      <c r="E52" s="18">
        <f t="shared" si="19"/>
        <v>15</v>
      </c>
      <c r="F52" s="18">
        <f>G52+H52</f>
        <v>0</v>
      </c>
      <c r="G52" s="18"/>
      <c r="H52" s="18"/>
      <c r="I52" s="18">
        <f>J52+K52</f>
        <v>50</v>
      </c>
      <c r="J52" s="18">
        <v>35</v>
      </c>
      <c r="K52" s="18">
        <v>15</v>
      </c>
    </row>
    <row r="53" spans="1:11" ht="18" thickBot="1" thickTop="1">
      <c r="A53" s="9"/>
      <c r="B53" s="29" t="s">
        <v>6</v>
      </c>
      <c r="C53" s="18">
        <f t="shared" si="19"/>
        <v>102</v>
      </c>
      <c r="D53" s="18">
        <f t="shared" si="19"/>
        <v>85</v>
      </c>
      <c r="E53" s="18">
        <f t="shared" si="19"/>
        <v>17</v>
      </c>
      <c r="F53" s="18">
        <f aca="true" t="shared" si="20" ref="F53:K53">SUM(F50:F52)</f>
        <v>1</v>
      </c>
      <c r="G53" s="18">
        <f t="shared" si="20"/>
        <v>1</v>
      </c>
      <c r="H53" s="18">
        <f t="shared" si="20"/>
        <v>0</v>
      </c>
      <c r="I53" s="18">
        <f t="shared" si="20"/>
        <v>101</v>
      </c>
      <c r="J53" s="18">
        <f t="shared" si="20"/>
        <v>84</v>
      </c>
      <c r="K53" s="18">
        <f t="shared" si="20"/>
        <v>17</v>
      </c>
    </row>
    <row r="54" spans="1:11" ht="18" thickBot="1" thickTop="1">
      <c r="A54" s="9"/>
      <c r="B54" s="9" t="s">
        <v>146</v>
      </c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8" thickBot="1" thickTop="1">
      <c r="A55" s="9"/>
      <c r="B55" s="6" t="s">
        <v>142</v>
      </c>
      <c r="C55" s="18">
        <f aca="true" t="shared" si="21" ref="C55:E56">F55+I55</f>
        <v>5</v>
      </c>
      <c r="D55" s="18">
        <f t="shared" si="21"/>
        <v>4</v>
      </c>
      <c r="E55" s="18">
        <f t="shared" si="21"/>
        <v>1</v>
      </c>
      <c r="F55" s="18">
        <f>G55+H55</f>
        <v>4</v>
      </c>
      <c r="G55" s="18">
        <v>3</v>
      </c>
      <c r="H55" s="18">
        <v>1</v>
      </c>
      <c r="I55" s="18">
        <f>J55+K55</f>
        <v>1</v>
      </c>
      <c r="J55" s="18">
        <v>1</v>
      </c>
      <c r="K55" s="18">
        <v>0</v>
      </c>
    </row>
    <row r="56" spans="1:11" ht="18" thickBot="1" thickTop="1">
      <c r="A56" s="9"/>
      <c r="B56" s="6" t="s">
        <v>137</v>
      </c>
      <c r="C56" s="18">
        <f t="shared" si="21"/>
        <v>3</v>
      </c>
      <c r="D56" s="18">
        <f t="shared" si="21"/>
        <v>3</v>
      </c>
      <c r="E56" s="18">
        <f t="shared" si="21"/>
        <v>0</v>
      </c>
      <c r="F56" s="18">
        <f>G56+H56</f>
        <v>1</v>
      </c>
      <c r="G56" s="18">
        <v>1</v>
      </c>
      <c r="H56" s="18">
        <v>0</v>
      </c>
      <c r="I56" s="18">
        <f>J56+K56</f>
        <v>2</v>
      </c>
      <c r="J56" s="18">
        <v>2</v>
      </c>
      <c r="K56" s="18">
        <v>0</v>
      </c>
    </row>
    <row r="57" spans="1:11" ht="18" thickBot="1" thickTop="1">
      <c r="A57" s="9"/>
      <c r="B57" s="29" t="s">
        <v>6</v>
      </c>
      <c r="C57" s="18">
        <f aca="true" t="shared" si="22" ref="C57:K57">SUM(C55:C56)</f>
        <v>8</v>
      </c>
      <c r="D57" s="18">
        <f t="shared" si="22"/>
        <v>7</v>
      </c>
      <c r="E57" s="18">
        <f t="shared" si="22"/>
        <v>1</v>
      </c>
      <c r="F57" s="18">
        <f t="shared" si="22"/>
        <v>5</v>
      </c>
      <c r="G57" s="18">
        <f t="shared" si="22"/>
        <v>4</v>
      </c>
      <c r="H57" s="18">
        <f t="shared" si="22"/>
        <v>1</v>
      </c>
      <c r="I57" s="18">
        <f t="shared" si="22"/>
        <v>3</v>
      </c>
      <c r="J57" s="18">
        <f t="shared" si="22"/>
        <v>3</v>
      </c>
      <c r="K57" s="18">
        <f t="shared" si="22"/>
        <v>0</v>
      </c>
    </row>
    <row r="58" spans="1:11" ht="18" thickBot="1" thickTop="1">
      <c r="A58" s="9"/>
      <c r="B58" s="9" t="s">
        <v>7</v>
      </c>
      <c r="C58" s="18"/>
      <c r="D58" s="18"/>
      <c r="E58" s="18"/>
      <c r="F58" s="18"/>
      <c r="G58" s="18"/>
      <c r="H58" s="18"/>
      <c r="I58" s="18"/>
      <c r="J58" s="18"/>
      <c r="K58" s="18"/>
    </row>
    <row r="59" spans="1:11" ht="18" thickBot="1" thickTop="1">
      <c r="A59" s="9"/>
      <c r="B59" s="6" t="s">
        <v>50</v>
      </c>
      <c r="C59" s="18">
        <f aca="true" t="shared" si="23" ref="C59:E63">F59+I59</f>
        <v>2</v>
      </c>
      <c r="D59" s="18">
        <f t="shared" si="23"/>
        <v>1</v>
      </c>
      <c r="E59" s="18">
        <f t="shared" si="23"/>
        <v>1</v>
      </c>
      <c r="F59" s="18">
        <f>G59+H59</f>
        <v>0</v>
      </c>
      <c r="G59" s="18">
        <v>0</v>
      </c>
      <c r="H59" s="18">
        <v>0</v>
      </c>
      <c r="I59" s="18">
        <f>J59+K59</f>
        <v>2</v>
      </c>
      <c r="J59" s="18">
        <v>1</v>
      </c>
      <c r="K59" s="18">
        <v>1</v>
      </c>
    </row>
    <row r="60" spans="1:11" ht="18" thickBot="1" thickTop="1">
      <c r="A60" s="9"/>
      <c r="B60" s="6" t="s">
        <v>51</v>
      </c>
      <c r="C60" s="18">
        <f t="shared" si="23"/>
        <v>11</v>
      </c>
      <c r="D60" s="18">
        <f t="shared" si="23"/>
        <v>11</v>
      </c>
      <c r="E60" s="18">
        <f t="shared" si="23"/>
        <v>0</v>
      </c>
      <c r="F60" s="18">
        <f>G60+H60</f>
        <v>0</v>
      </c>
      <c r="G60" s="18">
        <v>0</v>
      </c>
      <c r="H60" s="18">
        <v>0</v>
      </c>
      <c r="I60" s="18">
        <f>J60+K60</f>
        <v>11</v>
      </c>
      <c r="J60" s="18">
        <v>11</v>
      </c>
      <c r="K60" s="18">
        <v>0</v>
      </c>
    </row>
    <row r="61" spans="1:11" ht="18" thickBot="1" thickTop="1">
      <c r="A61" s="9"/>
      <c r="B61" s="6" t="s">
        <v>52</v>
      </c>
      <c r="C61" s="18">
        <f t="shared" si="23"/>
        <v>6</v>
      </c>
      <c r="D61" s="18">
        <f t="shared" si="23"/>
        <v>4</v>
      </c>
      <c r="E61" s="18">
        <f t="shared" si="23"/>
        <v>2</v>
      </c>
      <c r="F61" s="18">
        <f>G61+H61</f>
        <v>0</v>
      </c>
      <c r="G61" s="18">
        <v>0</v>
      </c>
      <c r="H61" s="18">
        <v>0</v>
      </c>
      <c r="I61" s="18">
        <f>J61+K61</f>
        <v>6</v>
      </c>
      <c r="J61" s="18">
        <v>4</v>
      </c>
      <c r="K61" s="18">
        <v>2</v>
      </c>
    </row>
    <row r="62" spans="1:11" ht="18" thickBot="1" thickTop="1">
      <c r="A62" s="9"/>
      <c r="B62" s="6" t="s">
        <v>53</v>
      </c>
      <c r="C62" s="18">
        <f t="shared" si="23"/>
        <v>20</v>
      </c>
      <c r="D62" s="18">
        <f t="shared" si="23"/>
        <v>20</v>
      </c>
      <c r="E62" s="18">
        <f t="shared" si="23"/>
        <v>0</v>
      </c>
      <c r="F62" s="18">
        <f>G62+H62</f>
        <v>2</v>
      </c>
      <c r="G62" s="18">
        <v>2</v>
      </c>
      <c r="H62" s="18">
        <v>0</v>
      </c>
      <c r="I62" s="18">
        <f>J62+K62</f>
        <v>18</v>
      </c>
      <c r="J62" s="18">
        <v>18</v>
      </c>
      <c r="K62" s="18">
        <v>0</v>
      </c>
    </row>
    <row r="63" spans="1:11" ht="18" thickBot="1" thickTop="1">
      <c r="A63" s="9"/>
      <c r="B63" s="6" t="s">
        <v>54</v>
      </c>
      <c r="C63" s="18">
        <f t="shared" si="23"/>
        <v>12</v>
      </c>
      <c r="D63" s="18">
        <f t="shared" si="23"/>
        <v>12</v>
      </c>
      <c r="E63" s="18">
        <f t="shared" si="23"/>
        <v>0</v>
      </c>
      <c r="F63" s="18">
        <f>G63+H63</f>
        <v>0</v>
      </c>
      <c r="G63" s="18">
        <v>0</v>
      </c>
      <c r="H63" s="18">
        <v>0</v>
      </c>
      <c r="I63" s="18">
        <f>J63+K63</f>
        <v>12</v>
      </c>
      <c r="J63" s="18">
        <v>12</v>
      </c>
      <c r="K63" s="18">
        <v>0</v>
      </c>
    </row>
    <row r="64" spans="1:11" ht="18" thickBot="1" thickTop="1">
      <c r="A64" s="9"/>
      <c r="B64" s="29" t="s">
        <v>6</v>
      </c>
      <c r="C64" s="18">
        <f aca="true" t="shared" si="24" ref="C64:K64">SUM(C59:C63)</f>
        <v>51</v>
      </c>
      <c r="D64" s="18">
        <f t="shared" si="24"/>
        <v>48</v>
      </c>
      <c r="E64" s="18">
        <f t="shared" si="24"/>
        <v>3</v>
      </c>
      <c r="F64" s="18">
        <f t="shared" si="24"/>
        <v>2</v>
      </c>
      <c r="G64" s="18">
        <f t="shared" si="24"/>
        <v>2</v>
      </c>
      <c r="H64" s="18">
        <f t="shared" si="24"/>
        <v>0</v>
      </c>
      <c r="I64" s="18">
        <f t="shared" si="24"/>
        <v>49</v>
      </c>
      <c r="J64" s="18">
        <f t="shared" si="24"/>
        <v>46</v>
      </c>
      <c r="K64" s="18">
        <f t="shared" si="24"/>
        <v>3</v>
      </c>
    </row>
    <row r="65" spans="1:11" ht="18" thickBot="1" thickTop="1">
      <c r="A65" s="9"/>
      <c r="B65" s="10" t="s">
        <v>160</v>
      </c>
      <c r="C65" s="18">
        <f aca="true" t="shared" si="25" ref="C65:K65">C48+C53+C57+C64</f>
        <v>374</v>
      </c>
      <c r="D65" s="18">
        <f t="shared" si="25"/>
        <v>322</v>
      </c>
      <c r="E65" s="18">
        <f t="shared" si="25"/>
        <v>52</v>
      </c>
      <c r="F65" s="18">
        <f t="shared" si="25"/>
        <v>13</v>
      </c>
      <c r="G65" s="18">
        <f t="shared" si="25"/>
        <v>12</v>
      </c>
      <c r="H65" s="18">
        <f t="shared" si="25"/>
        <v>1</v>
      </c>
      <c r="I65" s="18">
        <f t="shared" si="25"/>
        <v>361</v>
      </c>
      <c r="J65" s="18">
        <f t="shared" si="25"/>
        <v>310</v>
      </c>
      <c r="K65" s="18">
        <f t="shared" si="25"/>
        <v>51</v>
      </c>
    </row>
    <row r="66" spans="1:11" ht="18" thickBot="1" thickTop="1">
      <c r="A66" s="9" t="s">
        <v>15</v>
      </c>
      <c r="B66" s="30" t="s">
        <v>5</v>
      </c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8" thickBot="1" thickTop="1">
      <c r="A67" s="9"/>
      <c r="B67" s="6" t="s">
        <v>28</v>
      </c>
      <c r="C67" s="18">
        <f aca="true" t="shared" si="26" ref="C67:E72">F67+I67</f>
        <v>43</v>
      </c>
      <c r="D67" s="18">
        <f t="shared" si="26"/>
        <v>16</v>
      </c>
      <c r="E67" s="18">
        <f t="shared" si="26"/>
        <v>27</v>
      </c>
      <c r="F67" s="18">
        <f>G67+H67</f>
        <v>1</v>
      </c>
      <c r="G67" s="18">
        <v>0</v>
      </c>
      <c r="H67" s="18">
        <v>1</v>
      </c>
      <c r="I67" s="18">
        <f>J67+K67</f>
        <v>42</v>
      </c>
      <c r="J67" s="18">
        <v>16</v>
      </c>
      <c r="K67" s="18">
        <v>26</v>
      </c>
    </row>
    <row r="68" spans="1:11" ht="18" thickBot="1" thickTop="1">
      <c r="A68" s="9"/>
      <c r="B68" s="6" t="s">
        <v>29</v>
      </c>
      <c r="C68" s="18">
        <f t="shared" si="26"/>
        <v>49</v>
      </c>
      <c r="D68" s="18">
        <f t="shared" si="26"/>
        <v>31</v>
      </c>
      <c r="E68" s="18">
        <f t="shared" si="26"/>
        <v>18</v>
      </c>
      <c r="F68" s="18">
        <f>G68+H68</f>
        <v>1</v>
      </c>
      <c r="G68" s="18">
        <v>0</v>
      </c>
      <c r="H68" s="18">
        <v>1</v>
      </c>
      <c r="I68" s="18">
        <f>J68+K68</f>
        <v>48</v>
      </c>
      <c r="J68" s="18">
        <v>31</v>
      </c>
      <c r="K68" s="18">
        <v>17</v>
      </c>
    </row>
    <row r="69" spans="1:11" ht="18" thickBot="1" thickTop="1">
      <c r="A69" s="9"/>
      <c r="B69" s="6" t="s">
        <v>64</v>
      </c>
      <c r="C69" s="18">
        <f t="shared" si="26"/>
        <v>42</v>
      </c>
      <c r="D69" s="18">
        <f t="shared" si="26"/>
        <v>29</v>
      </c>
      <c r="E69" s="18">
        <f t="shared" si="26"/>
        <v>13</v>
      </c>
      <c r="F69" s="18">
        <f>G69+H69</f>
        <v>0</v>
      </c>
      <c r="G69" s="18">
        <v>0</v>
      </c>
      <c r="H69" s="18">
        <v>0</v>
      </c>
      <c r="I69" s="18">
        <f>J69+K69</f>
        <v>42</v>
      </c>
      <c r="J69" s="18">
        <v>29</v>
      </c>
      <c r="K69" s="18">
        <v>13</v>
      </c>
    </row>
    <row r="70" spans="1:11" ht="18" thickBot="1" thickTop="1">
      <c r="A70" s="9"/>
      <c r="B70" s="6" t="s">
        <v>65</v>
      </c>
      <c r="C70" s="18">
        <f t="shared" si="26"/>
        <v>47</v>
      </c>
      <c r="D70" s="18">
        <f t="shared" si="26"/>
        <v>30</v>
      </c>
      <c r="E70" s="18">
        <f t="shared" si="26"/>
        <v>17</v>
      </c>
      <c r="F70" s="18">
        <f>G70+H70</f>
        <v>0</v>
      </c>
      <c r="G70" s="18">
        <v>0</v>
      </c>
      <c r="H70" s="18">
        <v>0</v>
      </c>
      <c r="I70" s="18">
        <f>J70+K70</f>
        <v>47</v>
      </c>
      <c r="J70" s="18">
        <v>30</v>
      </c>
      <c r="K70" s="18">
        <v>17</v>
      </c>
    </row>
    <row r="71" spans="1:11" ht="18" thickBot="1" thickTop="1">
      <c r="A71" s="9"/>
      <c r="B71" s="6" t="s">
        <v>66</v>
      </c>
      <c r="C71" s="18">
        <f t="shared" si="26"/>
        <v>46</v>
      </c>
      <c r="D71" s="18">
        <f t="shared" si="26"/>
        <v>31</v>
      </c>
      <c r="E71" s="18">
        <f t="shared" si="26"/>
        <v>15</v>
      </c>
      <c r="F71" s="18">
        <f>G71+H71</f>
        <v>0</v>
      </c>
      <c r="G71" s="18">
        <v>0</v>
      </c>
      <c r="H71" s="18">
        <v>0</v>
      </c>
      <c r="I71" s="18">
        <f>J71+K71</f>
        <v>46</v>
      </c>
      <c r="J71" s="18">
        <v>31</v>
      </c>
      <c r="K71" s="18">
        <v>15</v>
      </c>
    </row>
    <row r="72" spans="1:11" ht="18" thickBot="1" thickTop="1">
      <c r="A72" s="9"/>
      <c r="B72" s="6"/>
      <c r="C72" s="18">
        <f t="shared" si="26"/>
        <v>227</v>
      </c>
      <c r="D72" s="18">
        <f t="shared" si="26"/>
        <v>137</v>
      </c>
      <c r="E72" s="18">
        <f t="shared" si="26"/>
        <v>90</v>
      </c>
      <c r="F72" s="18">
        <f aca="true" t="shared" si="27" ref="F72:K72">SUM(F67:F71)</f>
        <v>2</v>
      </c>
      <c r="G72" s="18">
        <f t="shared" si="27"/>
        <v>0</v>
      </c>
      <c r="H72" s="18">
        <f t="shared" si="27"/>
        <v>2</v>
      </c>
      <c r="I72" s="18">
        <f t="shared" si="27"/>
        <v>225</v>
      </c>
      <c r="J72" s="18">
        <f t="shared" si="27"/>
        <v>137</v>
      </c>
      <c r="K72" s="18">
        <f t="shared" si="27"/>
        <v>88</v>
      </c>
    </row>
    <row r="73" spans="1:11" ht="18" thickBot="1" thickTop="1">
      <c r="A73" s="9"/>
      <c r="B73" s="9" t="s">
        <v>119</v>
      </c>
      <c r="C73" s="18"/>
      <c r="D73" s="18"/>
      <c r="E73" s="18"/>
      <c r="F73" s="18"/>
      <c r="G73" s="18"/>
      <c r="H73" s="18"/>
      <c r="I73" s="18"/>
      <c r="J73" s="18"/>
      <c r="K73" s="18"/>
    </row>
    <row r="74" spans="1:11" ht="18" thickBot="1" thickTop="1">
      <c r="A74" s="9"/>
      <c r="B74" s="6" t="s">
        <v>126</v>
      </c>
      <c r="C74" s="18">
        <f aca="true" t="shared" si="28" ref="C74:E77">F74+I74</f>
        <v>36</v>
      </c>
      <c r="D74" s="18">
        <f t="shared" si="28"/>
        <v>22</v>
      </c>
      <c r="E74" s="18">
        <f t="shared" si="28"/>
        <v>14</v>
      </c>
      <c r="F74" s="18">
        <f>G74+H74</f>
        <v>1</v>
      </c>
      <c r="G74" s="18">
        <v>0</v>
      </c>
      <c r="H74" s="18">
        <v>1</v>
      </c>
      <c r="I74" s="18">
        <f>J74+K74</f>
        <v>35</v>
      </c>
      <c r="J74" s="18">
        <v>22</v>
      </c>
      <c r="K74" s="18">
        <v>13</v>
      </c>
    </row>
    <row r="75" spans="1:11" ht="18" thickBot="1" thickTop="1">
      <c r="A75" s="9"/>
      <c r="B75" s="6" t="s">
        <v>129</v>
      </c>
      <c r="C75" s="18">
        <f t="shared" si="28"/>
        <v>52</v>
      </c>
      <c r="D75" s="18">
        <f t="shared" si="28"/>
        <v>8</v>
      </c>
      <c r="E75" s="18">
        <f t="shared" si="28"/>
        <v>44</v>
      </c>
      <c r="F75" s="18">
        <f>G75+H75</f>
        <v>0</v>
      </c>
      <c r="G75" s="18"/>
      <c r="H75" s="18"/>
      <c r="I75" s="18">
        <f>J75+K75</f>
        <v>52</v>
      </c>
      <c r="J75" s="18">
        <v>8</v>
      </c>
      <c r="K75" s="18">
        <v>44</v>
      </c>
    </row>
    <row r="76" spans="1:11" ht="18" thickBot="1" thickTop="1">
      <c r="A76" s="9"/>
      <c r="B76" s="6" t="s">
        <v>130</v>
      </c>
      <c r="C76" s="18">
        <f t="shared" si="28"/>
        <v>41</v>
      </c>
      <c r="D76" s="18">
        <f t="shared" si="28"/>
        <v>13</v>
      </c>
      <c r="E76" s="18">
        <f t="shared" si="28"/>
        <v>28</v>
      </c>
      <c r="F76" s="18">
        <f>G76+H76</f>
        <v>3</v>
      </c>
      <c r="G76" s="18">
        <v>2</v>
      </c>
      <c r="H76" s="18">
        <v>1</v>
      </c>
      <c r="I76" s="18">
        <f>J76+K76</f>
        <v>38</v>
      </c>
      <c r="J76" s="18">
        <v>11</v>
      </c>
      <c r="K76" s="18">
        <v>27</v>
      </c>
    </row>
    <row r="77" spans="1:11" ht="18" thickBot="1" thickTop="1">
      <c r="A77" s="9"/>
      <c r="B77" s="29" t="s">
        <v>6</v>
      </c>
      <c r="C77" s="18">
        <f t="shared" si="28"/>
        <v>129</v>
      </c>
      <c r="D77" s="18">
        <f t="shared" si="28"/>
        <v>43</v>
      </c>
      <c r="E77" s="18">
        <f t="shared" si="28"/>
        <v>86</v>
      </c>
      <c r="F77" s="18">
        <f aca="true" t="shared" si="29" ref="F77:K77">SUM(F74:F76)</f>
        <v>4</v>
      </c>
      <c r="G77" s="18">
        <f t="shared" si="29"/>
        <v>2</v>
      </c>
      <c r="H77" s="18">
        <f t="shared" si="29"/>
        <v>2</v>
      </c>
      <c r="I77" s="18">
        <f t="shared" si="29"/>
        <v>125</v>
      </c>
      <c r="J77" s="18">
        <f t="shared" si="29"/>
        <v>41</v>
      </c>
      <c r="K77" s="18">
        <f t="shared" si="29"/>
        <v>84</v>
      </c>
    </row>
    <row r="78" spans="1:11" ht="18" thickBot="1" thickTop="1">
      <c r="A78" s="9"/>
      <c r="B78" s="9" t="s">
        <v>146</v>
      </c>
      <c r="C78" s="18"/>
      <c r="D78" s="18"/>
      <c r="E78" s="18"/>
      <c r="F78" s="18"/>
      <c r="G78" s="18"/>
      <c r="H78" s="18"/>
      <c r="I78" s="18"/>
      <c r="J78" s="18"/>
      <c r="K78" s="18"/>
    </row>
    <row r="79" spans="1:11" ht="18" thickBot="1" thickTop="1">
      <c r="A79" s="9"/>
      <c r="B79" s="6" t="s">
        <v>143</v>
      </c>
      <c r="C79" s="18">
        <f aca="true" t="shared" si="30" ref="C79:E82">F79+I79</f>
        <v>5</v>
      </c>
      <c r="D79" s="18">
        <f t="shared" si="30"/>
        <v>1</v>
      </c>
      <c r="E79" s="18">
        <f t="shared" si="30"/>
        <v>4</v>
      </c>
      <c r="F79" s="18">
        <f>G79+H79</f>
        <v>4</v>
      </c>
      <c r="G79" s="18">
        <v>1</v>
      </c>
      <c r="H79" s="18">
        <v>3</v>
      </c>
      <c r="I79" s="18">
        <f>J79+K79</f>
        <v>1</v>
      </c>
      <c r="J79" s="18">
        <v>0</v>
      </c>
      <c r="K79" s="18">
        <v>1</v>
      </c>
    </row>
    <row r="80" spans="1:11" ht="18" thickBot="1" thickTop="1">
      <c r="A80" s="9"/>
      <c r="B80" s="6" t="s">
        <v>138</v>
      </c>
      <c r="C80" s="18">
        <f t="shared" si="30"/>
        <v>3</v>
      </c>
      <c r="D80" s="18">
        <f t="shared" si="30"/>
        <v>1</v>
      </c>
      <c r="E80" s="18">
        <f t="shared" si="30"/>
        <v>2</v>
      </c>
      <c r="F80" s="18">
        <v>0</v>
      </c>
      <c r="G80" s="18">
        <v>0</v>
      </c>
      <c r="H80" s="18">
        <v>0</v>
      </c>
      <c r="I80" s="18">
        <f>J80+K80</f>
        <v>3</v>
      </c>
      <c r="J80" s="18">
        <v>1</v>
      </c>
      <c r="K80" s="18">
        <v>2</v>
      </c>
    </row>
    <row r="81" spans="1:11" ht="18" thickBot="1" thickTop="1">
      <c r="A81" s="9"/>
      <c r="B81" s="6" t="s">
        <v>139</v>
      </c>
      <c r="C81" s="18">
        <f t="shared" si="30"/>
        <v>7</v>
      </c>
      <c r="D81" s="18">
        <f t="shared" si="30"/>
        <v>6</v>
      </c>
      <c r="E81" s="18">
        <f t="shared" si="30"/>
        <v>1</v>
      </c>
      <c r="F81" s="18">
        <f>G81+H81</f>
        <v>1</v>
      </c>
      <c r="G81" s="18">
        <v>0</v>
      </c>
      <c r="H81" s="18">
        <v>1</v>
      </c>
      <c r="I81" s="18">
        <f>J81+K81</f>
        <v>6</v>
      </c>
      <c r="J81" s="18">
        <v>6</v>
      </c>
      <c r="K81" s="18">
        <v>0</v>
      </c>
    </row>
    <row r="82" spans="1:11" ht="18" thickBot="1" thickTop="1">
      <c r="A82" s="9"/>
      <c r="B82" s="29" t="s">
        <v>6</v>
      </c>
      <c r="C82" s="18">
        <f t="shared" si="30"/>
        <v>15</v>
      </c>
      <c r="D82" s="18">
        <f t="shared" si="30"/>
        <v>8</v>
      </c>
      <c r="E82" s="18">
        <f t="shared" si="30"/>
        <v>7</v>
      </c>
      <c r="F82" s="18">
        <f aca="true" t="shared" si="31" ref="F82:K82">SUM(F79:F81)</f>
        <v>5</v>
      </c>
      <c r="G82" s="18">
        <f t="shared" si="31"/>
        <v>1</v>
      </c>
      <c r="H82" s="18">
        <f t="shared" si="31"/>
        <v>4</v>
      </c>
      <c r="I82" s="18">
        <f t="shared" si="31"/>
        <v>10</v>
      </c>
      <c r="J82" s="18">
        <f t="shared" si="31"/>
        <v>7</v>
      </c>
      <c r="K82" s="18">
        <f t="shared" si="31"/>
        <v>3</v>
      </c>
    </row>
    <row r="83" spans="1:11" ht="18" thickBot="1" thickTop="1">
      <c r="A83" s="9"/>
      <c r="B83" s="9" t="s">
        <v>147</v>
      </c>
      <c r="C83" s="18"/>
      <c r="D83" s="18"/>
      <c r="E83" s="18"/>
      <c r="F83" s="18"/>
      <c r="G83" s="18"/>
      <c r="H83" s="18"/>
      <c r="I83" s="18"/>
      <c r="J83" s="18"/>
      <c r="K83" s="18"/>
    </row>
    <row r="84" spans="1:11" ht="18" thickBot="1" thickTop="1">
      <c r="A84" s="9"/>
      <c r="B84" s="6" t="s">
        <v>129</v>
      </c>
      <c r="C84" s="18">
        <f>F84+I84</f>
        <v>1</v>
      </c>
      <c r="D84" s="18">
        <f>G84+J84</f>
        <v>1</v>
      </c>
      <c r="E84" s="18">
        <f>H84+K84</f>
        <v>0</v>
      </c>
      <c r="F84" s="18">
        <v>0</v>
      </c>
      <c r="G84" s="18">
        <v>0</v>
      </c>
      <c r="H84" s="18">
        <v>0</v>
      </c>
      <c r="I84" s="19">
        <f>J84+K84</f>
        <v>1</v>
      </c>
      <c r="J84" s="18">
        <v>1</v>
      </c>
      <c r="K84" s="18">
        <v>0</v>
      </c>
    </row>
    <row r="85" spans="1:11" ht="18" thickBot="1" thickTop="1">
      <c r="A85" s="9"/>
      <c r="B85" s="29" t="s">
        <v>6</v>
      </c>
      <c r="C85" s="18">
        <f aca="true" t="shared" si="32" ref="C85:K85">SUM(C84)</f>
        <v>1</v>
      </c>
      <c r="D85" s="18">
        <f t="shared" si="32"/>
        <v>1</v>
      </c>
      <c r="E85" s="18">
        <f t="shared" si="32"/>
        <v>0</v>
      </c>
      <c r="F85" s="18">
        <f t="shared" si="32"/>
        <v>0</v>
      </c>
      <c r="G85" s="18">
        <f t="shared" si="32"/>
        <v>0</v>
      </c>
      <c r="H85" s="18">
        <f t="shared" si="32"/>
        <v>0</v>
      </c>
      <c r="I85" s="18">
        <f t="shared" si="32"/>
        <v>1</v>
      </c>
      <c r="J85" s="18">
        <f t="shared" si="32"/>
        <v>1</v>
      </c>
      <c r="K85" s="18">
        <f t="shared" si="32"/>
        <v>0</v>
      </c>
    </row>
    <row r="86" spans="1:11" ht="18" thickBot="1" thickTop="1">
      <c r="A86" s="9"/>
      <c r="B86" s="9" t="s">
        <v>7</v>
      </c>
      <c r="C86" s="18"/>
      <c r="D86" s="18"/>
      <c r="E86" s="18"/>
      <c r="F86" s="18"/>
      <c r="G86" s="18"/>
      <c r="H86" s="18"/>
      <c r="I86" s="18"/>
      <c r="J86" s="18"/>
      <c r="K86" s="18"/>
    </row>
    <row r="87" spans="1:11" ht="18" thickBot="1" thickTop="1">
      <c r="A87" s="9"/>
      <c r="B87" s="6" t="s">
        <v>58</v>
      </c>
      <c r="C87" s="18">
        <f aca="true" t="shared" si="33" ref="C87:E91">F87+I87</f>
        <v>18</v>
      </c>
      <c r="D87" s="18">
        <f t="shared" si="33"/>
        <v>7</v>
      </c>
      <c r="E87" s="18">
        <f t="shared" si="33"/>
        <v>11</v>
      </c>
      <c r="F87" s="18">
        <f>G87+H87</f>
        <v>2</v>
      </c>
      <c r="G87" s="18">
        <v>1</v>
      </c>
      <c r="H87" s="18">
        <v>1</v>
      </c>
      <c r="I87" s="18">
        <f>J87+K87</f>
        <v>16</v>
      </c>
      <c r="J87" s="18">
        <v>6</v>
      </c>
      <c r="K87" s="18">
        <v>10</v>
      </c>
    </row>
    <row r="88" spans="1:11" ht="18" thickBot="1" thickTop="1">
      <c r="A88" s="9"/>
      <c r="B88" s="6" t="s">
        <v>59</v>
      </c>
      <c r="C88" s="18">
        <f t="shared" si="33"/>
        <v>1</v>
      </c>
      <c r="D88" s="18">
        <f t="shared" si="33"/>
        <v>1</v>
      </c>
      <c r="E88" s="18">
        <f t="shared" si="33"/>
        <v>0</v>
      </c>
      <c r="F88" s="18">
        <f>G88+H88</f>
        <v>0</v>
      </c>
      <c r="G88" s="18">
        <v>0</v>
      </c>
      <c r="H88" s="18">
        <v>0</v>
      </c>
      <c r="I88" s="18">
        <f>J88+K88</f>
        <v>1</v>
      </c>
      <c r="J88" s="18">
        <v>1</v>
      </c>
      <c r="K88" s="18">
        <v>0</v>
      </c>
    </row>
    <row r="89" spans="1:11" ht="18" thickBot="1" thickTop="1">
      <c r="A89" s="9"/>
      <c r="B89" s="6" t="s">
        <v>60</v>
      </c>
      <c r="C89" s="18">
        <f t="shared" si="33"/>
        <v>7</v>
      </c>
      <c r="D89" s="18">
        <f t="shared" si="33"/>
        <v>3</v>
      </c>
      <c r="E89" s="18">
        <f t="shared" si="33"/>
        <v>4</v>
      </c>
      <c r="F89" s="18">
        <f>G89+H89</f>
        <v>2</v>
      </c>
      <c r="G89" s="18">
        <v>1</v>
      </c>
      <c r="H89" s="18">
        <v>1</v>
      </c>
      <c r="I89" s="18">
        <f>J89+K89</f>
        <v>5</v>
      </c>
      <c r="J89" s="18">
        <v>2</v>
      </c>
      <c r="K89" s="18">
        <v>3</v>
      </c>
    </row>
    <row r="90" spans="1:11" ht="18" thickBot="1" thickTop="1">
      <c r="A90" s="9"/>
      <c r="B90" s="6" t="s">
        <v>61</v>
      </c>
      <c r="C90" s="18">
        <f t="shared" si="33"/>
        <v>11</v>
      </c>
      <c r="D90" s="18">
        <f t="shared" si="33"/>
        <v>3</v>
      </c>
      <c r="E90" s="18">
        <f t="shared" si="33"/>
        <v>8</v>
      </c>
      <c r="F90" s="18">
        <f>G90+H90</f>
        <v>0</v>
      </c>
      <c r="G90" s="18">
        <v>0</v>
      </c>
      <c r="H90" s="18">
        <v>0</v>
      </c>
      <c r="I90" s="18">
        <f>J90+K90</f>
        <v>11</v>
      </c>
      <c r="J90" s="18">
        <v>3</v>
      </c>
      <c r="K90" s="18">
        <v>8</v>
      </c>
    </row>
    <row r="91" spans="1:11" ht="18" thickBot="1" thickTop="1">
      <c r="A91" s="9"/>
      <c r="B91" s="6" t="s">
        <v>63</v>
      </c>
      <c r="C91" s="18">
        <f t="shared" si="33"/>
        <v>1</v>
      </c>
      <c r="D91" s="18">
        <f t="shared" si="33"/>
        <v>1</v>
      </c>
      <c r="E91" s="18">
        <f t="shared" si="33"/>
        <v>0</v>
      </c>
      <c r="F91" s="18">
        <f>G91+H91</f>
        <v>0</v>
      </c>
      <c r="G91" s="18">
        <v>0</v>
      </c>
      <c r="H91" s="18">
        <v>0</v>
      </c>
      <c r="I91" s="18">
        <f>J91+K91</f>
        <v>1</v>
      </c>
      <c r="J91" s="18">
        <v>1</v>
      </c>
      <c r="K91" s="18">
        <v>0</v>
      </c>
    </row>
    <row r="92" spans="1:11" ht="18" thickBot="1" thickTop="1">
      <c r="A92" s="9"/>
      <c r="B92" s="29" t="s">
        <v>6</v>
      </c>
      <c r="C92" s="18">
        <f aca="true" t="shared" si="34" ref="C92:K92">SUM(C87:C91)</f>
        <v>38</v>
      </c>
      <c r="D92" s="18">
        <f t="shared" si="34"/>
        <v>15</v>
      </c>
      <c r="E92" s="18">
        <f t="shared" si="34"/>
        <v>23</v>
      </c>
      <c r="F92" s="18">
        <f t="shared" si="34"/>
        <v>4</v>
      </c>
      <c r="G92" s="18">
        <f t="shared" si="34"/>
        <v>2</v>
      </c>
      <c r="H92" s="18">
        <f t="shared" si="34"/>
        <v>2</v>
      </c>
      <c r="I92" s="18">
        <f t="shared" si="34"/>
        <v>34</v>
      </c>
      <c r="J92" s="18">
        <f t="shared" si="34"/>
        <v>13</v>
      </c>
      <c r="K92" s="18">
        <f t="shared" si="34"/>
        <v>21</v>
      </c>
    </row>
    <row r="93" spans="1:11" ht="18" thickBot="1" thickTop="1">
      <c r="A93" s="9"/>
      <c r="B93" s="10" t="s">
        <v>160</v>
      </c>
      <c r="C93" s="18">
        <f aca="true" t="shared" si="35" ref="C93:K93">C72+C77+C82+C85+C92</f>
        <v>410</v>
      </c>
      <c r="D93" s="18">
        <f t="shared" si="35"/>
        <v>204</v>
      </c>
      <c r="E93" s="18">
        <f t="shared" si="35"/>
        <v>206</v>
      </c>
      <c r="F93" s="18">
        <f t="shared" si="35"/>
        <v>15</v>
      </c>
      <c r="G93" s="18">
        <f t="shared" si="35"/>
        <v>5</v>
      </c>
      <c r="H93" s="18">
        <f t="shared" si="35"/>
        <v>10</v>
      </c>
      <c r="I93" s="18">
        <f t="shared" si="35"/>
        <v>395</v>
      </c>
      <c r="J93" s="18">
        <f t="shared" si="35"/>
        <v>199</v>
      </c>
      <c r="K93" s="18">
        <f t="shared" si="35"/>
        <v>196</v>
      </c>
    </row>
    <row r="94" spans="1:11" ht="18" thickBot="1" thickTop="1">
      <c r="A94" s="9" t="s">
        <v>12</v>
      </c>
      <c r="B94" s="30" t="s">
        <v>5</v>
      </c>
      <c r="C94" s="18"/>
      <c r="D94" s="18"/>
      <c r="E94" s="18"/>
      <c r="F94" s="18"/>
      <c r="G94" s="18"/>
      <c r="H94" s="18"/>
      <c r="I94" s="18"/>
      <c r="J94" s="18"/>
      <c r="K94" s="18"/>
    </row>
    <row r="95" spans="1:11" ht="18" thickBot="1" thickTop="1">
      <c r="A95" s="9"/>
      <c r="B95" s="6" t="s">
        <v>78</v>
      </c>
      <c r="C95" s="18">
        <f aca="true" t="shared" si="36" ref="C95:E102">F95+I95</f>
        <v>96</v>
      </c>
      <c r="D95" s="18">
        <f t="shared" si="36"/>
        <v>29</v>
      </c>
      <c r="E95" s="18">
        <f t="shared" si="36"/>
        <v>67</v>
      </c>
      <c r="F95" s="18">
        <f aca="true" t="shared" si="37" ref="F95:F102">G95+H95</f>
        <v>1</v>
      </c>
      <c r="G95" s="18">
        <v>0</v>
      </c>
      <c r="H95" s="18">
        <v>1</v>
      </c>
      <c r="I95" s="18">
        <f aca="true" t="shared" si="38" ref="I95:I102">J95+K95</f>
        <v>95</v>
      </c>
      <c r="J95" s="18">
        <v>29</v>
      </c>
      <c r="K95" s="18">
        <v>66</v>
      </c>
    </row>
    <row r="96" spans="1:11" ht="18" thickBot="1" thickTop="1">
      <c r="A96" s="9"/>
      <c r="B96" s="6" t="s">
        <v>79</v>
      </c>
      <c r="C96" s="18">
        <f t="shared" si="36"/>
        <v>40</v>
      </c>
      <c r="D96" s="18">
        <f t="shared" si="36"/>
        <v>9</v>
      </c>
      <c r="E96" s="18">
        <f t="shared" si="36"/>
        <v>31</v>
      </c>
      <c r="F96" s="18">
        <f t="shared" si="37"/>
        <v>0</v>
      </c>
      <c r="G96" s="18">
        <v>0</v>
      </c>
      <c r="H96" s="18">
        <v>0</v>
      </c>
      <c r="I96" s="18">
        <f t="shared" si="38"/>
        <v>40</v>
      </c>
      <c r="J96" s="18">
        <v>9</v>
      </c>
      <c r="K96" s="18">
        <v>31</v>
      </c>
    </row>
    <row r="97" spans="1:11" ht="18" thickBot="1" thickTop="1">
      <c r="A97" s="9"/>
      <c r="B97" s="6" t="s">
        <v>30</v>
      </c>
      <c r="C97" s="18">
        <f t="shared" si="36"/>
        <v>53</v>
      </c>
      <c r="D97" s="18">
        <f t="shared" si="36"/>
        <v>9</v>
      </c>
      <c r="E97" s="18">
        <f t="shared" si="36"/>
        <v>44</v>
      </c>
      <c r="F97" s="18">
        <f t="shared" si="37"/>
        <v>1</v>
      </c>
      <c r="G97" s="18">
        <v>0</v>
      </c>
      <c r="H97" s="18">
        <v>1</v>
      </c>
      <c r="I97" s="18">
        <f t="shared" si="38"/>
        <v>52</v>
      </c>
      <c r="J97" s="18">
        <v>9</v>
      </c>
      <c r="K97" s="18">
        <v>43</v>
      </c>
    </row>
    <row r="98" spans="1:11" ht="18" thickBot="1" thickTop="1">
      <c r="A98" s="9"/>
      <c r="B98" s="6" t="s">
        <v>80</v>
      </c>
      <c r="C98" s="18">
        <f t="shared" si="36"/>
        <v>46</v>
      </c>
      <c r="D98" s="18">
        <f t="shared" si="36"/>
        <v>8</v>
      </c>
      <c r="E98" s="18">
        <f t="shared" si="36"/>
        <v>38</v>
      </c>
      <c r="F98" s="18">
        <f t="shared" si="37"/>
        <v>0</v>
      </c>
      <c r="G98" s="18">
        <v>0</v>
      </c>
      <c r="H98" s="18">
        <v>0</v>
      </c>
      <c r="I98" s="18">
        <f t="shared" si="38"/>
        <v>46</v>
      </c>
      <c r="J98" s="18">
        <v>8</v>
      </c>
      <c r="K98" s="18">
        <v>38</v>
      </c>
    </row>
    <row r="99" spans="1:11" ht="18" thickBot="1" thickTop="1">
      <c r="A99" s="9"/>
      <c r="B99" s="6" t="s">
        <v>32</v>
      </c>
      <c r="C99" s="18">
        <f t="shared" si="36"/>
        <v>46</v>
      </c>
      <c r="D99" s="18">
        <f t="shared" si="36"/>
        <v>35</v>
      </c>
      <c r="E99" s="18">
        <f t="shared" si="36"/>
        <v>11</v>
      </c>
      <c r="F99" s="18">
        <f t="shared" si="37"/>
        <v>0</v>
      </c>
      <c r="G99" s="18">
        <v>0</v>
      </c>
      <c r="H99" s="18">
        <v>0</v>
      </c>
      <c r="I99" s="18">
        <f t="shared" si="38"/>
        <v>46</v>
      </c>
      <c r="J99" s="18">
        <v>35</v>
      </c>
      <c r="K99" s="18">
        <v>11</v>
      </c>
    </row>
    <row r="100" spans="1:11" ht="18" thickBot="1" thickTop="1">
      <c r="A100" s="9"/>
      <c r="B100" s="6" t="s">
        <v>81</v>
      </c>
      <c r="C100" s="18">
        <f t="shared" si="36"/>
        <v>0</v>
      </c>
      <c r="D100" s="18">
        <f t="shared" si="36"/>
        <v>0</v>
      </c>
      <c r="E100" s="18">
        <f t="shared" si="36"/>
        <v>0</v>
      </c>
      <c r="F100" s="18">
        <f t="shared" si="37"/>
        <v>0</v>
      </c>
      <c r="G100" s="18">
        <v>0</v>
      </c>
      <c r="H100" s="18">
        <v>0</v>
      </c>
      <c r="I100" s="18">
        <f t="shared" si="38"/>
        <v>0</v>
      </c>
      <c r="J100" s="18">
        <v>0</v>
      </c>
      <c r="K100" s="18">
        <v>0</v>
      </c>
    </row>
    <row r="101" spans="1:11" ht="18" thickBot="1" thickTop="1">
      <c r="A101" s="9"/>
      <c r="B101" s="6" t="s">
        <v>82</v>
      </c>
      <c r="C101" s="18">
        <f t="shared" si="36"/>
        <v>0</v>
      </c>
      <c r="D101" s="18">
        <f t="shared" si="36"/>
        <v>0</v>
      </c>
      <c r="E101" s="18">
        <f t="shared" si="36"/>
        <v>0</v>
      </c>
      <c r="F101" s="18">
        <f t="shared" si="37"/>
        <v>0</v>
      </c>
      <c r="G101" s="18">
        <v>0</v>
      </c>
      <c r="H101" s="18">
        <v>0</v>
      </c>
      <c r="I101" s="18">
        <f t="shared" si="38"/>
        <v>0</v>
      </c>
      <c r="J101" s="18">
        <v>0</v>
      </c>
      <c r="K101" s="18">
        <v>0</v>
      </c>
    </row>
    <row r="102" spans="1:11" ht="18" thickBot="1" thickTop="1">
      <c r="A102" s="9"/>
      <c r="B102" s="6" t="s">
        <v>83</v>
      </c>
      <c r="C102" s="18">
        <f t="shared" si="36"/>
        <v>0</v>
      </c>
      <c r="D102" s="18">
        <f t="shared" si="36"/>
        <v>0</v>
      </c>
      <c r="E102" s="18">
        <f t="shared" si="36"/>
        <v>0</v>
      </c>
      <c r="F102" s="18">
        <f t="shared" si="37"/>
        <v>0</v>
      </c>
      <c r="G102" s="18">
        <v>0</v>
      </c>
      <c r="H102" s="18">
        <v>0</v>
      </c>
      <c r="I102" s="18">
        <f t="shared" si="38"/>
        <v>0</v>
      </c>
      <c r="J102" s="18">
        <v>0</v>
      </c>
      <c r="K102" s="18">
        <v>0</v>
      </c>
    </row>
    <row r="103" spans="1:11" ht="18" thickBot="1" thickTop="1">
      <c r="A103" s="9"/>
      <c r="B103" s="29" t="s">
        <v>6</v>
      </c>
      <c r="C103" s="18">
        <f aca="true" t="shared" si="39" ref="C103:K103">SUM(C95:C102)</f>
        <v>281</v>
      </c>
      <c r="D103" s="18">
        <f t="shared" si="39"/>
        <v>90</v>
      </c>
      <c r="E103" s="18">
        <f t="shared" si="39"/>
        <v>191</v>
      </c>
      <c r="F103" s="18">
        <f t="shared" si="39"/>
        <v>2</v>
      </c>
      <c r="G103" s="18">
        <f t="shared" si="39"/>
        <v>0</v>
      </c>
      <c r="H103" s="18">
        <f t="shared" si="39"/>
        <v>2</v>
      </c>
      <c r="I103" s="18">
        <f t="shared" si="39"/>
        <v>279</v>
      </c>
      <c r="J103" s="18">
        <f t="shared" si="39"/>
        <v>90</v>
      </c>
      <c r="K103" s="18">
        <f t="shared" si="39"/>
        <v>189</v>
      </c>
    </row>
    <row r="104" spans="1:11" ht="18" thickBot="1" thickTop="1">
      <c r="A104" s="9"/>
      <c r="B104" s="9" t="s">
        <v>7</v>
      </c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1:11" ht="18" thickBot="1" thickTop="1">
      <c r="A105" s="9"/>
      <c r="B105" s="6" t="s">
        <v>68</v>
      </c>
      <c r="C105" s="18">
        <f aca="true" t="shared" si="40" ref="C105:C113">F105+I105</f>
        <v>13</v>
      </c>
      <c r="D105" s="18">
        <f aca="true" t="shared" si="41" ref="D105:D113">G105+J105</f>
        <v>2</v>
      </c>
      <c r="E105" s="18">
        <f aca="true" t="shared" si="42" ref="E105:E113">H105+K105</f>
        <v>11</v>
      </c>
      <c r="F105" s="18">
        <f aca="true" t="shared" si="43" ref="F105:F113">G105+H105</f>
        <v>1</v>
      </c>
      <c r="G105" s="18">
        <v>0</v>
      </c>
      <c r="H105" s="18">
        <v>1</v>
      </c>
      <c r="I105" s="18">
        <f aca="true" t="shared" si="44" ref="I105:I113">J105+K105</f>
        <v>12</v>
      </c>
      <c r="J105" s="18">
        <v>2</v>
      </c>
      <c r="K105" s="18">
        <v>10</v>
      </c>
    </row>
    <row r="106" spans="1:11" ht="18" thickBot="1" thickTop="1">
      <c r="A106" s="9"/>
      <c r="B106" s="6" t="s">
        <v>69</v>
      </c>
      <c r="C106" s="18">
        <f t="shared" si="40"/>
        <v>12</v>
      </c>
      <c r="D106" s="18">
        <f t="shared" si="41"/>
        <v>0</v>
      </c>
      <c r="E106" s="18">
        <f t="shared" si="42"/>
        <v>12</v>
      </c>
      <c r="F106" s="18">
        <f t="shared" si="43"/>
        <v>3</v>
      </c>
      <c r="G106" s="18">
        <v>0</v>
      </c>
      <c r="H106" s="18">
        <v>3</v>
      </c>
      <c r="I106" s="18">
        <f t="shared" si="44"/>
        <v>9</v>
      </c>
      <c r="J106" s="18">
        <v>0</v>
      </c>
      <c r="K106" s="18">
        <v>9</v>
      </c>
    </row>
    <row r="107" spans="1:11" ht="18" thickBot="1" thickTop="1">
      <c r="A107" s="9"/>
      <c r="B107" s="6" t="s">
        <v>71</v>
      </c>
      <c r="C107" s="18">
        <f t="shared" si="40"/>
        <v>3</v>
      </c>
      <c r="D107" s="18">
        <f t="shared" si="41"/>
        <v>3</v>
      </c>
      <c r="E107" s="18">
        <f t="shared" si="42"/>
        <v>0</v>
      </c>
      <c r="F107" s="18">
        <f t="shared" si="43"/>
        <v>0</v>
      </c>
      <c r="G107" s="18">
        <v>0</v>
      </c>
      <c r="H107" s="18">
        <v>0</v>
      </c>
      <c r="I107" s="18">
        <f t="shared" si="44"/>
        <v>3</v>
      </c>
      <c r="J107" s="18">
        <v>3</v>
      </c>
      <c r="K107" s="18">
        <v>0</v>
      </c>
    </row>
    <row r="108" spans="1:11" ht="18" thickBot="1" thickTop="1">
      <c r="A108" s="9"/>
      <c r="B108" s="6" t="s">
        <v>72</v>
      </c>
      <c r="C108" s="18">
        <f t="shared" si="40"/>
        <v>17</v>
      </c>
      <c r="D108" s="18">
        <f t="shared" si="41"/>
        <v>6</v>
      </c>
      <c r="E108" s="18">
        <f t="shared" si="42"/>
        <v>11</v>
      </c>
      <c r="F108" s="18">
        <f t="shared" si="43"/>
        <v>1</v>
      </c>
      <c r="G108" s="18">
        <v>0</v>
      </c>
      <c r="H108" s="18">
        <v>1</v>
      </c>
      <c r="I108" s="18">
        <f t="shared" si="44"/>
        <v>16</v>
      </c>
      <c r="J108" s="18">
        <v>6</v>
      </c>
      <c r="K108" s="18">
        <v>10</v>
      </c>
    </row>
    <row r="109" spans="1:11" ht="18" thickBot="1" thickTop="1">
      <c r="A109" s="9"/>
      <c r="B109" s="6" t="s">
        <v>73</v>
      </c>
      <c r="C109" s="18">
        <f t="shared" si="40"/>
        <v>21</v>
      </c>
      <c r="D109" s="18">
        <f t="shared" si="41"/>
        <v>3</v>
      </c>
      <c r="E109" s="18">
        <f t="shared" si="42"/>
        <v>18</v>
      </c>
      <c r="F109" s="18">
        <f t="shared" si="43"/>
        <v>3</v>
      </c>
      <c r="G109" s="18">
        <v>1</v>
      </c>
      <c r="H109" s="18">
        <v>2</v>
      </c>
      <c r="I109" s="18">
        <f t="shared" si="44"/>
        <v>18</v>
      </c>
      <c r="J109" s="18">
        <v>2</v>
      </c>
      <c r="K109" s="18">
        <v>16</v>
      </c>
    </row>
    <row r="110" spans="1:11" ht="18" thickBot="1" thickTop="1">
      <c r="A110" s="9"/>
      <c r="B110" s="6" t="s">
        <v>74</v>
      </c>
      <c r="C110" s="18">
        <f t="shared" si="40"/>
        <v>19</v>
      </c>
      <c r="D110" s="18">
        <f t="shared" si="41"/>
        <v>5</v>
      </c>
      <c r="E110" s="18">
        <f t="shared" si="42"/>
        <v>14</v>
      </c>
      <c r="F110" s="18">
        <f t="shared" si="43"/>
        <v>5</v>
      </c>
      <c r="G110" s="18">
        <v>1</v>
      </c>
      <c r="H110" s="18">
        <v>4</v>
      </c>
      <c r="I110" s="18">
        <f t="shared" si="44"/>
        <v>14</v>
      </c>
      <c r="J110" s="18">
        <v>4</v>
      </c>
      <c r="K110" s="18">
        <v>10</v>
      </c>
    </row>
    <row r="111" spans="1:11" ht="18" thickBot="1" thickTop="1">
      <c r="A111" s="9"/>
      <c r="B111" s="6" t="s">
        <v>75</v>
      </c>
      <c r="C111" s="18">
        <f t="shared" si="40"/>
        <v>1</v>
      </c>
      <c r="D111" s="18">
        <f t="shared" si="41"/>
        <v>1</v>
      </c>
      <c r="E111" s="18">
        <f t="shared" si="42"/>
        <v>0</v>
      </c>
      <c r="F111" s="18">
        <f t="shared" si="43"/>
        <v>0</v>
      </c>
      <c r="G111" s="18">
        <v>0</v>
      </c>
      <c r="H111" s="18">
        <v>0</v>
      </c>
      <c r="I111" s="18">
        <f t="shared" si="44"/>
        <v>1</v>
      </c>
      <c r="J111" s="18">
        <v>1</v>
      </c>
      <c r="K111" s="18">
        <v>0</v>
      </c>
    </row>
    <row r="112" spans="1:11" ht="18" thickBot="1" thickTop="1">
      <c r="A112" s="9"/>
      <c r="B112" s="6" t="s">
        <v>76</v>
      </c>
      <c r="C112" s="18">
        <f t="shared" si="40"/>
        <v>13</v>
      </c>
      <c r="D112" s="18">
        <f t="shared" si="41"/>
        <v>6</v>
      </c>
      <c r="E112" s="18">
        <f t="shared" si="42"/>
        <v>7</v>
      </c>
      <c r="F112" s="18">
        <f t="shared" si="43"/>
        <v>2</v>
      </c>
      <c r="G112" s="18">
        <v>1</v>
      </c>
      <c r="H112" s="18">
        <v>1</v>
      </c>
      <c r="I112" s="18">
        <f t="shared" si="44"/>
        <v>11</v>
      </c>
      <c r="J112" s="18">
        <v>5</v>
      </c>
      <c r="K112" s="18">
        <v>6</v>
      </c>
    </row>
    <row r="113" spans="1:11" ht="18" thickBot="1" thickTop="1">
      <c r="A113" s="9"/>
      <c r="B113" s="6" t="s">
        <v>77</v>
      </c>
      <c r="C113" s="18">
        <f t="shared" si="40"/>
        <v>12</v>
      </c>
      <c r="D113" s="18">
        <f t="shared" si="41"/>
        <v>3</v>
      </c>
      <c r="E113" s="18">
        <f t="shared" si="42"/>
        <v>9</v>
      </c>
      <c r="F113" s="18">
        <f t="shared" si="43"/>
        <v>2</v>
      </c>
      <c r="G113" s="18">
        <v>0</v>
      </c>
      <c r="H113" s="18">
        <v>2</v>
      </c>
      <c r="I113" s="18">
        <f t="shared" si="44"/>
        <v>10</v>
      </c>
      <c r="J113" s="18">
        <v>3</v>
      </c>
      <c r="K113" s="18">
        <v>7</v>
      </c>
    </row>
    <row r="114" spans="1:11" ht="18" thickBot="1" thickTop="1">
      <c r="A114" s="9"/>
      <c r="B114" s="29" t="s">
        <v>6</v>
      </c>
      <c r="C114" s="18">
        <f aca="true" t="shared" si="45" ref="C114:K114">SUM(C105:C113)</f>
        <v>111</v>
      </c>
      <c r="D114" s="18">
        <f t="shared" si="45"/>
        <v>29</v>
      </c>
      <c r="E114" s="18">
        <f t="shared" si="45"/>
        <v>82</v>
      </c>
      <c r="F114" s="18">
        <f t="shared" si="45"/>
        <v>17</v>
      </c>
      <c r="G114" s="18">
        <f t="shared" si="45"/>
        <v>3</v>
      </c>
      <c r="H114" s="18">
        <f t="shared" si="45"/>
        <v>14</v>
      </c>
      <c r="I114" s="18">
        <f t="shared" si="45"/>
        <v>94</v>
      </c>
      <c r="J114" s="18">
        <f t="shared" si="45"/>
        <v>26</v>
      </c>
      <c r="K114" s="18">
        <f t="shared" si="45"/>
        <v>68</v>
      </c>
    </row>
    <row r="115" spans="1:11" ht="18" thickBot="1" thickTop="1">
      <c r="A115" s="9"/>
      <c r="B115" s="9" t="s">
        <v>8</v>
      </c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1:11" ht="18" thickBot="1" thickTop="1">
      <c r="A116" s="9"/>
      <c r="B116" s="6" t="s">
        <v>67</v>
      </c>
      <c r="C116" s="18">
        <f>F116+I116</f>
        <v>3</v>
      </c>
      <c r="D116" s="18">
        <f>G116+J116</f>
        <v>1</v>
      </c>
      <c r="E116" s="18">
        <f>H116+K116</f>
        <v>2</v>
      </c>
      <c r="F116" s="18">
        <f>G116+H116</f>
        <v>0</v>
      </c>
      <c r="G116" s="18">
        <v>0</v>
      </c>
      <c r="H116" s="18">
        <v>0</v>
      </c>
      <c r="I116" s="18">
        <f>J116+K116</f>
        <v>3</v>
      </c>
      <c r="J116" s="18">
        <v>1</v>
      </c>
      <c r="K116" s="18">
        <v>2</v>
      </c>
    </row>
    <row r="117" spans="1:11" ht="18" thickBot="1" thickTop="1">
      <c r="A117" s="9"/>
      <c r="B117" s="29" t="s">
        <v>6</v>
      </c>
      <c r="C117" s="18">
        <f aca="true" t="shared" si="46" ref="C117:K117">SUM(C116:C116)</f>
        <v>3</v>
      </c>
      <c r="D117" s="18">
        <f t="shared" si="46"/>
        <v>1</v>
      </c>
      <c r="E117" s="18">
        <f t="shared" si="46"/>
        <v>2</v>
      </c>
      <c r="F117" s="18">
        <f t="shared" si="46"/>
        <v>0</v>
      </c>
      <c r="G117" s="18">
        <f t="shared" si="46"/>
        <v>0</v>
      </c>
      <c r="H117" s="18">
        <f t="shared" si="46"/>
        <v>0</v>
      </c>
      <c r="I117" s="18">
        <f t="shared" si="46"/>
        <v>3</v>
      </c>
      <c r="J117" s="18">
        <f t="shared" si="46"/>
        <v>1</v>
      </c>
      <c r="K117" s="18">
        <f t="shared" si="46"/>
        <v>2</v>
      </c>
    </row>
    <row r="118" spans="1:11" ht="18" thickBot="1" thickTop="1">
      <c r="A118" s="9"/>
      <c r="B118" s="10" t="s">
        <v>160</v>
      </c>
      <c r="C118" s="18">
        <f aca="true" t="shared" si="47" ref="C118:K118">C103+C114+C117</f>
        <v>395</v>
      </c>
      <c r="D118" s="18">
        <f t="shared" si="47"/>
        <v>120</v>
      </c>
      <c r="E118" s="18">
        <f t="shared" si="47"/>
        <v>275</v>
      </c>
      <c r="F118" s="18">
        <f t="shared" si="47"/>
        <v>19</v>
      </c>
      <c r="G118" s="18">
        <f t="shared" si="47"/>
        <v>3</v>
      </c>
      <c r="H118" s="18">
        <f t="shared" si="47"/>
        <v>16</v>
      </c>
      <c r="I118" s="18">
        <f t="shared" si="47"/>
        <v>376</v>
      </c>
      <c r="J118" s="18">
        <f t="shared" si="47"/>
        <v>117</v>
      </c>
      <c r="K118" s="18">
        <f t="shared" si="47"/>
        <v>259</v>
      </c>
    </row>
    <row r="119" spans="1:11" ht="18" thickBot="1" thickTop="1">
      <c r="A119" s="9" t="s">
        <v>13</v>
      </c>
      <c r="B119" s="30" t="s">
        <v>5</v>
      </c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1:11" ht="18" thickBot="1" thickTop="1">
      <c r="A120" s="9"/>
      <c r="B120" s="6" t="s">
        <v>89</v>
      </c>
      <c r="C120" s="18">
        <f aca="true" t="shared" si="48" ref="C120:E124">F120+I120</f>
        <v>45</v>
      </c>
      <c r="D120" s="18">
        <f t="shared" si="48"/>
        <v>8</v>
      </c>
      <c r="E120" s="18">
        <f t="shared" si="48"/>
        <v>37</v>
      </c>
      <c r="F120" s="18">
        <f>G120+H120</f>
        <v>2</v>
      </c>
      <c r="G120" s="18">
        <v>0</v>
      </c>
      <c r="H120" s="18">
        <v>2</v>
      </c>
      <c r="I120" s="18">
        <f>J120+K120</f>
        <v>43</v>
      </c>
      <c r="J120" s="18">
        <v>8</v>
      </c>
      <c r="K120" s="18">
        <v>35</v>
      </c>
    </row>
    <row r="121" spans="1:11" ht="18" thickBot="1" thickTop="1">
      <c r="A121" s="9"/>
      <c r="B121" s="6" t="s">
        <v>90</v>
      </c>
      <c r="C121" s="18">
        <f t="shared" si="48"/>
        <v>96</v>
      </c>
      <c r="D121" s="18">
        <f t="shared" si="48"/>
        <v>22</v>
      </c>
      <c r="E121" s="18">
        <f t="shared" si="48"/>
        <v>74</v>
      </c>
      <c r="F121" s="18">
        <f>G121+H121</f>
        <v>0</v>
      </c>
      <c r="G121" s="18">
        <v>0</v>
      </c>
      <c r="H121" s="18">
        <v>0</v>
      </c>
      <c r="I121" s="18">
        <f>J121+K121</f>
        <v>96</v>
      </c>
      <c r="J121" s="18">
        <v>22</v>
      </c>
      <c r="K121" s="18">
        <v>74</v>
      </c>
    </row>
    <row r="122" spans="1:11" ht="18" thickBot="1" thickTop="1">
      <c r="A122" s="9"/>
      <c r="B122" s="6" t="s">
        <v>91</v>
      </c>
      <c r="C122" s="18">
        <f t="shared" si="48"/>
        <v>40</v>
      </c>
      <c r="D122" s="18">
        <f t="shared" si="48"/>
        <v>19</v>
      </c>
      <c r="E122" s="18">
        <f t="shared" si="48"/>
        <v>21</v>
      </c>
      <c r="F122" s="18">
        <f>G122+H122</f>
        <v>0</v>
      </c>
      <c r="G122" s="18">
        <v>0</v>
      </c>
      <c r="H122" s="18">
        <v>0</v>
      </c>
      <c r="I122" s="18">
        <f>J122+K122</f>
        <v>40</v>
      </c>
      <c r="J122" s="18">
        <v>19</v>
      </c>
      <c r="K122" s="18">
        <v>21</v>
      </c>
    </row>
    <row r="123" spans="1:11" ht="18" thickBot="1" thickTop="1">
      <c r="A123" s="9"/>
      <c r="B123" s="6" t="s">
        <v>33</v>
      </c>
      <c r="C123" s="18">
        <f t="shared" si="48"/>
        <v>35</v>
      </c>
      <c r="D123" s="18">
        <f t="shared" si="48"/>
        <v>7</v>
      </c>
      <c r="E123" s="18">
        <f t="shared" si="48"/>
        <v>28</v>
      </c>
      <c r="F123" s="18">
        <f>G123+H123</f>
        <v>0</v>
      </c>
      <c r="G123" s="18">
        <v>0</v>
      </c>
      <c r="H123" s="18">
        <v>0</v>
      </c>
      <c r="I123" s="18">
        <f>J123+K123</f>
        <v>35</v>
      </c>
      <c r="J123" s="18">
        <v>7</v>
      </c>
      <c r="K123" s="18">
        <v>28</v>
      </c>
    </row>
    <row r="124" spans="1:11" ht="18" thickBot="1" thickTop="1">
      <c r="A124" s="9"/>
      <c r="B124" s="6" t="s">
        <v>92</v>
      </c>
      <c r="C124" s="18">
        <f t="shared" si="48"/>
        <v>25</v>
      </c>
      <c r="D124" s="18">
        <f t="shared" si="48"/>
        <v>2</v>
      </c>
      <c r="E124" s="18">
        <f t="shared" si="48"/>
        <v>23</v>
      </c>
      <c r="F124" s="18">
        <f>G124+H124</f>
        <v>0</v>
      </c>
      <c r="G124" s="18">
        <v>0</v>
      </c>
      <c r="H124" s="18">
        <v>0</v>
      </c>
      <c r="I124" s="18">
        <f>J124+K124</f>
        <v>25</v>
      </c>
      <c r="J124" s="18">
        <v>2</v>
      </c>
      <c r="K124" s="18">
        <v>23</v>
      </c>
    </row>
    <row r="125" spans="1:11" ht="18" thickBot="1" thickTop="1">
      <c r="A125" s="9"/>
      <c r="B125" s="29" t="s">
        <v>6</v>
      </c>
      <c r="C125" s="18">
        <f aca="true" t="shared" si="49" ref="C125:K125">SUM(C120:C124)</f>
        <v>241</v>
      </c>
      <c r="D125" s="18">
        <f t="shared" si="49"/>
        <v>58</v>
      </c>
      <c r="E125" s="18">
        <f t="shared" si="49"/>
        <v>183</v>
      </c>
      <c r="F125" s="18">
        <f t="shared" si="49"/>
        <v>2</v>
      </c>
      <c r="G125" s="18">
        <f t="shared" si="49"/>
        <v>0</v>
      </c>
      <c r="H125" s="18">
        <f t="shared" si="49"/>
        <v>2</v>
      </c>
      <c r="I125" s="18">
        <f t="shared" si="49"/>
        <v>239</v>
      </c>
      <c r="J125" s="18">
        <f t="shared" si="49"/>
        <v>58</v>
      </c>
      <c r="K125" s="18">
        <f t="shared" si="49"/>
        <v>181</v>
      </c>
    </row>
    <row r="126" spans="1:11" ht="18" thickBot="1" thickTop="1">
      <c r="A126" s="9"/>
      <c r="B126" s="9" t="s">
        <v>7</v>
      </c>
      <c r="C126" s="18"/>
      <c r="D126" s="18"/>
      <c r="E126" s="18"/>
      <c r="F126" s="18"/>
      <c r="G126" s="18"/>
      <c r="H126" s="18"/>
      <c r="I126" s="18"/>
      <c r="J126" s="18"/>
      <c r="K126" s="18"/>
    </row>
    <row r="127" spans="1:11" ht="18" thickBot="1" thickTop="1">
      <c r="A127" s="9"/>
      <c r="B127" s="6" t="s">
        <v>84</v>
      </c>
      <c r="C127" s="18">
        <f aca="true" t="shared" si="50" ref="C127:E129">F127+I127</f>
        <v>4</v>
      </c>
      <c r="D127" s="18">
        <f t="shared" si="50"/>
        <v>1</v>
      </c>
      <c r="E127" s="18">
        <f t="shared" si="50"/>
        <v>3</v>
      </c>
      <c r="F127" s="18">
        <f>G127+H127</f>
        <v>1</v>
      </c>
      <c r="G127" s="18">
        <v>0</v>
      </c>
      <c r="H127" s="18">
        <v>1</v>
      </c>
      <c r="I127" s="18">
        <f>J127+K127</f>
        <v>3</v>
      </c>
      <c r="J127" s="18">
        <v>1</v>
      </c>
      <c r="K127" s="18">
        <v>2</v>
      </c>
    </row>
    <row r="128" spans="1:11" ht="18" thickBot="1" thickTop="1">
      <c r="A128" s="9"/>
      <c r="B128" s="6" t="s">
        <v>86</v>
      </c>
      <c r="C128" s="18">
        <f t="shared" si="50"/>
        <v>2</v>
      </c>
      <c r="D128" s="18">
        <f t="shared" si="50"/>
        <v>1</v>
      </c>
      <c r="E128" s="18">
        <f t="shared" si="50"/>
        <v>1</v>
      </c>
      <c r="F128" s="18">
        <f>G128+H128</f>
        <v>0</v>
      </c>
      <c r="G128" s="18">
        <v>0</v>
      </c>
      <c r="H128" s="18">
        <v>0</v>
      </c>
      <c r="I128" s="18">
        <f>J128+K128</f>
        <v>2</v>
      </c>
      <c r="J128" s="18">
        <v>1</v>
      </c>
      <c r="K128" s="18">
        <v>1</v>
      </c>
    </row>
    <row r="129" spans="1:11" ht="18" thickBot="1" thickTop="1">
      <c r="A129" s="9"/>
      <c r="B129" s="6" t="s">
        <v>87</v>
      </c>
      <c r="C129" s="18">
        <f t="shared" si="50"/>
        <v>9</v>
      </c>
      <c r="D129" s="18">
        <f t="shared" si="50"/>
        <v>6</v>
      </c>
      <c r="E129" s="18">
        <f t="shared" si="50"/>
        <v>3</v>
      </c>
      <c r="F129" s="18">
        <f>G129+H129</f>
        <v>3</v>
      </c>
      <c r="G129" s="18">
        <v>2</v>
      </c>
      <c r="H129" s="18">
        <v>1</v>
      </c>
      <c r="I129" s="18">
        <f>J129+K129</f>
        <v>6</v>
      </c>
      <c r="J129" s="18">
        <v>4</v>
      </c>
      <c r="K129" s="18">
        <v>2</v>
      </c>
    </row>
    <row r="130" spans="1:11" ht="18" thickBot="1" thickTop="1">
      <c r="A130" s="9"/>
      <c r="B130" s="29" t="s">
        <v>6</v>
      </c>
      <c r="C130" s="18">
        <f aca="true" t="shared" si="51" ref="C130:K130">SUM(C127:C129)</f>
        <v>15</v>
      </c>
      <c r="D130" s="18">
        <f t="shared" si="51"/>
        <v>8</v>
      </c>
      <c r="E130" s="18">
        <f t="shared" si="51"/>
        <v>7</v>
      </c>
      <c r="F130" s="18">
        <f t="shared" si="51"/>
        <v>4</v>
      </c>
      <c r="G130" s="18">
        <f t="shared" si="51"/>
        <v>2</v>
      </c>
      <c r="H130" s="18">
        <f t="shared" si="51"/>
        <v>2</v>
      </c>
      <c r="I130" s="18">
        <f t="shared" si="51"/>
        <v>11</v>
      </c>
      <c r="J130" s="18">
        <f t="shared" si="51"/>
        <v>6</v>
      </c>
      <c r="K130" s="18">
        <f t="shared" si="51"/>
        <v>5</v>
      </c>
    </row>
    <row r="131" spans="1:11" ht="18" thickBot="1" thickTop="1">
      <c r="A131" s="9"/>
      <c r="B131" s="10" t="s">
        <v>160</v>
      </c>
      <c r="C131" s="18">
        <f aca="true" t="shared" si="52" ref="C131:K131">C125+C130</f>
        <v>256</v>
      </c>
      <c r="D131" s="18">
        <f t="shared" si="52"/>
        <v>66</v>
      </c>
      <c r="E131" s="18">
        <f t="shared" si="52"/>
        <v>190</v>
      </c>
      <c r="F131" s="18">
        <f t="shared" si="52"/>
        <v>6</v>
      </c>
      <c r="G131" s="18">
        <f t="shared" si="52"/>
        <v>2</v>
      </c>
      <c r="H131" s="18">
        <f t="shared" si="52"/>
        <v>4</v>
      </c>
      <c r="I131" s="18">
        <f t="shared" si="52"/>
        <v>250</v>
      </c>
      <c r="J131" s="18">
        <f t="shared" si="52"/>
        <v>64</v>
      </c>
      <c r="K131" s="18">
        <f t="shared" si="52"/>
        <v>186</v>
      </c>
    </row>
    <row r="132" spans="1:11" ht="18" thickBot="1" thickTop="1">
      <c r="A132" s="9" t="s">
        <v>17</v>
      </c>
      <c r="B132" s="30" t="s">
        <v>5</v>
      </c>
      <c r="C132" s="18"/>
      <c r="D132" s="18"/>
      <c r="E132" s="18"/>
      <c r="F132" s="18"/>
      <c r="G132" s="18"/>
      <c r="H132" s="18"/>
      <c r="I132" s="18"/>
      <c r="J132" s="18"/>
      <c r="K132" s="18"/>
    </row>
    <row r="133" spans="1:11" ht="18" thickBot="1" thickTop="1">
      <c r="A133" s="9"/>
      <c r="B133" s="6" t="s">
        <v>34</v>
      </c>
      <c r="C133" s="18">
        <f aca="true" t="shared" si="53" ref="C133:E137">F133+I133</f>
        <v>41</v>
      </c>
      <c r="D133" s="18">
        <f t="shared" si="53"/>
        <v>25</v>
      </c>
      <c r="E133" s="18">
        <f t="shared" si="53"/>
        <v>16</v>
      </c>
      <c r="F133" s="18">
        <f>G133+H133</f>
        <v>0</v>
      </c>
      <c r="G133" s="18">
        <v>0</v>
      </c>
      <c r="H133" s="18">
        <v>0</v>
      </c>
      <c r="I133" s="18">
        <f>J133+K133</f>
        <v>41</v>
      </c>
      <c r="J133" s="18">
        <v>25</v>
      </c>
      <c r="K133" s="18">
        <v>16</v>
      </c>
    </row>
    <row r="134" spans="1:11" ht="18" thickBot="1" thickTop="1">
      <c r="A134" s="9"/>
      <c r="B134" s="6" t="s">
        <v>103</v>
      </c>
      <c r="C134" s="18">
        <f t="shared" si="53"/>
        <v>48</v>
      </c>
      <c r="D134" s="18">
        <f t="shared" si="53"/>
        <v>18</v>
      </c>
      <c r="E134" s="18">
        <f t="shared" si="53"/>
        <v>30</v>
      </c>
      <c r="F134" s="18">
        <f>G134+H134</f>
        <v>0</v>
      </c>
      <c r="G134" s="18">
        <v>0</v>
      </c>
      <c r="H134" s="18">
        <v>0</v>
      </c>
      <c r="I134" s="18">
        <f>J134+K134</f>
        <v>48</v>
      </c>
      <c r="J134" s="18">
        <v>18</v>
      </c>
      <c r="K134" s="18">
        <v>30</v>
      </c>
    </row>
    <row r="135" spans="1:11" ht="18" thickBot="1" thickTop="1">
      <c r="A135" s="9"/>
      <c r="B135" s="6" t="s">
        <v>35</v>
      </c>
      <c r="C135" s="18">
        <f t="shared" si="53"/>
        <v>48</v>
      </c>
      <c r="D135" s="18">
        <f t="shared" si="53"/>
        <v>25</v>
      </c>
      <c r="E135" s="18">
        <f t="shared" si="53"/>
        <v>23</v>
      </c>
      <c r="F135" s="18">
        <f>G135+H135</f>
        <v>0</v>
      </c>
      <c r="G135" s="18">
        <v>0</v>
      </c>
      <c r="H135" s="18">
        <v>0</v>
      </c>
      <c r="I135" s="18">
        <f>J135+K135</f>
        <v>48</v>
      </c>
      <c r="J135" s="18">
        <v>25</v>
      </c>
      <c r="K135" s="18">
        <v>23</v>
      </c>
    </row>
    <row r="136" spans="1:11" ht="18" thickBot="1" thickTop="1">
      <c r="A136" s="9"/>
      <c r="B136" s="6" t="s">
        <v>105</v>
      </c>
      <c r="C136" s="18">
        <f t="shared" si="53"/>
        <v>2</v>
      </c>
      <c r="D136" s="18">
        <f t="shared" si="53"/>
        <v>1</v>
      </c>
      <c r="E136" s="18">
        <f t="shared" si="53"/>
        <v>1</v>
      </c>
      <c r="F136" s="18">
        <f>G136+H136</f>
        <v>1</v>
      </c>
      <c r="G136" s="18">
        <v>1</v>
      </c>
      <c r="H136" s="18">
        <v>0</v>
      </c>
      <c r="I136" s="18">
        <f>J136+K136</f>
        <v>1</v>
      </c>
      <c r="J136" s="18">
        <v>0</v>
      </c>
      <c r="K136" s="18">
        <v>1</v>
      </c>
    </row>
    <row r="137" spans="1:11" ht="18" thickBot="1" thickTop="1">
      <c r="A137" s="9"/>
      <c r="B137" s="29" t="s">
        <v>6</v>
      </c>
      <c r="C137" s="18">
        <f t="shared" si="53"/>
        <v>139</v>
      </c>
      <c r="D137" s="18">
        <f t="shared" si="53"/>
        <v>69</v>
      </c>
      <c r="E137" s="18">
        <f t="shared" si="53"/>
        <v>70</v>
      </c>
      <c r="F137" s="18">
        <f aca="true" t="shared" si="54" ref="F137:K137">SUM(F133:F136)</f>
        <v>1</v>
      </c>
      <c r="G137" s="18">
        <f t="shared" si="54"/>
        <v>1</v>
      </c>
      <c r="H137" s="18">
        <f t="shared" si="54"/>
        <v>0</v>
      </c>
      <c r="I137" s="18">
        <f t="shared" si="54"/>
        <v>138</v>
      </c>
      <c r="J137" s="18">
        <f t="shared" si="54"/>
        <v>68</v>
      </c>
      <c r="K137" s="18">
        <f t="shared" si="54"/>
        <v>70</v>
      </c>
    </row>
    <row r="138" spans="1:11" ht="18" thickBot="1" thickTop="1">
      <c r="A138" s="9"/>
      <c r="B138" s="9" t="s">
        <v>146</v>
      </c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1:11" ht="18" thickBot="1" thickTop="1">
      <c r="A139" s="9"/>
      <c r="B139" s="6" t="s">
        <v>140</v>
      </c>
      <c r="C139" s="18">
        <f>F139+I139</f>
        <v>1</v>
      </c>
      <c r="D139" s="18">
        <f>G139+J139</f>
        <v>1</v>
      </c>
      <c r="E139" s="18">
        <f>H139+K139</f>
        <v>0</v>
      </c>
      <c r="F139" s="18">
        <v>0</v>
      </c>
      <c r="G139" s="18">
        <v>0</v>
      </c>
      <c r="H139" s="18">
        <v>0</v>
      </c>
      <c r="I139" s="18">
        <f>J139+K139</f>
        <v>1</v>
      </c>
      <c r="J139" s="18">
        <v>1</v>
      </c>
      <c r="K139" s="18">
        <v>0</v>
      </c>
    </row>
    <row r="140" spans="1:11" ht="18" thickBot="1" thickTop="1">
      <c r="A140" s="9"/>
      <c r="B140" s="29" t="s">
        <v>6</v>
      </c>
      <c r="C140" s="18">
        <f aca="true" t="shared" si="55" ref="C140:K140">SUM(C139)</f>
        <v>1</v>
      </c>
      <c r="D140" s="18">
        <f t="shared" si="55"/>
        <v>1</v>
      </c>
      <c r="E140" s="18">
        <f t="shared" si="55"/>
        <v>0</v>
      </c>
      <c r="F140" s="18">
        <f t="shared" si="55"/>
        <v>0</v>
      </c>
      <c r="G140" s="18">
        <f t="shared" si="55"/>
        <v>0</v>
      </c>
      <c r="H140" s="18">
        <f t="shared" si="55"/>
        <v>0</v>
      </c>
      <c r="I140" s="18">
        <f t="shared" si="55"/>
        <v>1</v>
      </c>
      <c r="J140" s="18">
        <f t="shared" si="55"/>
        <v>1</v>
      </c>
      <c r="K140" s="18">
        <f t="shared" si="55"/>
        <v>0</v>
      </c>
    </row>
    <row r="141" spans="1:11" ht="18" thickBot="1" thickTop="1">
      <c r="A141" s="9"/>
      <c r="B141" s="9" t="s">
        <v>7</v>
      </c>
      <c r="C141" s="18"/>
      <c r="D141" s="18"/>
      <c r="E141" s="18"/>
      <c r="F141" s="18"/>
      <c r="G141" s="18"/>
      <c r="H141" s="18"/>
      <c r="I141" s="18"/>
      <c r="J141" s="18"/>
      <c r="K141" s="18"/>
    </row>
    <row r="142" spans="1:11" ht="18" thickBot="1" thickTop="1">
      <c r="A142" s="9"/>
      <c r="B142" s="6" t="s">
        <v>94</v>
      </c>
      <c r="C142" s="18">
        <f aca="true" t="shared" si="56" ref="C142:E145">F142+I142</f>
        <v>11</v>
      </c>
      <c r="D142" s="18">
        <f t="shared" si="56"/>
        <v>6</v>
      </c>
      <c r="E142" s="18">
        <f t="shared" si="56"/>
        <v>5</v>
      </c>
      <c r="F142" s="18">
        <f>G142+H142</f>
        <v>0</v>
      </c>
      <c r="G142" s="18">
        <v>0</v>
      </c>
      <c r="H142" s="18">
        <v>0</v>
      </c>
      <c r="I142" s="18">
        <f>J142+K142</f>
        <v>11</v>
      </c>
      <c r="J142" s="18">
        <v>6</v>
      </c>
      <c r="K142" s="18">
        <v>5</v>
      </c>
    </row>
    <row r="143" spans="1:11" ht="18" thickBot="1" thickTop="1">
      <c r="A143" s="9"/>
      <c r="B143" s="6" t="s">
        <v>98</v>
      </c>
      <c r="C143" s="18">
        <f t="shared" si="56"/>
        <v>17</v>
      </c>
      <c r="D143" s="18">
        <f t="shared" si="56"/>
        <v>9</v>
      </c>
      <c r="E143" s="18">
        <f t="shared" si="56"/>
        <v>8</v>
      </c>
      <c r="F143" s="18">
        <f>G143+H143</f>
        <v>2</v>
      </c>
      <c r="G143" s="18">
        <v>2</v>
      </c>
      <c r="H143" s="18">
        <v>0</v>
      </c>
      <c r="I143" s="18">
        <f>J143+K143</f>
        <v>15</v>
      </c>
      <c r="J143" s="18">
        <v>7</v>
      </c>
      <c r="K143" s="18">
        <v>8</v>
      </c>
    </row>
    <row r="144" spans="1:11" ht="18" thickBot="1" thickTop="1">
      <c r="A144" s="9"/>
      <c r="B144" s="6" t="s">
        <v>99</v>
      </c>
      <c r="C144" s="18">
        <f t="shared" si="56"/>
        <v>19</v>
      </c>
      <c r="D144" s="18">
        <f t="shared" si="56"/>
        <v>11</v>
      </c>
      <c r="E144" s="18">
        <f t="shared" si="56"/>
        <v>8</v>
      </c>
      <c r="F144" s="18">
        <f>G144+H144</f>
        <v>2</v>
      </c>
      <c r="G144" s="18">
        <v>2</v>
      </c>
      <c r="H144" s="18">
        <v>0</v>
      </c>
      <c r="I144" s="18">
        <f>J144+K144</f>
        <v>17</v>
      </c>
      <c r="J144" s="18">
        <v>9</v>
      </c>
      <c r="K144" s="18">
        <v>8</v>
      </c>
    </row>
    <row r="145" spans="1:11" ht="18" thickBot="1" thickTop="1">
      <c r="A145" s="9"/>
      <c r="B145" s="6" t="s">
        <v>100</v>
      </c>
      <c r="C145" s="18">
        <f t="shared" si="56"/>
        <v>14</v>
      </c>
      <c r="D145" s="18">
        <f t="shared" si="56"/>
        <v>6</v>
      </c>
      <c r="E145" s="18">
        <f t="shared" si="56"/>
        <v>8</v>
      </c>
      <c r="F145" s="18">
        <f>G145+H145</f>
        <v>5</v>
      </c>
      <c r="G145" s="18">
        <v>2</v>
      </c>
      <c r="H145" s="18">
        <v>3</v>
      </c>
      <c r="I145" s="18">
        <f>J145+K145</f>
        <v>9</v>
      </c>
      <c r="J145" s="18">
        <v>4</v>
      </c>
      <c r="K145" s="18">
        <v>5</v>
      </c>
    </row>
    <row r="146" spans="1:11" ht="18" thickBot="1" thickTop="1">
      <c r="A146" s="9"/>
      <c r="B146" s="29" t="s">
        <v>6</v>
      </c>
      <c r="C146" s="18">
        <f aca="true" t="shared" si="57" ref="C146:K146">SUM(C142:C145)</f>
        <v>61</v>
      </c>
      <c r="D146" s="18">
        <f t="shared" si="57"/>
        <v>32</v>
      </c>
      <c r="E146" s="18">
        <f t="shared" si="57"/>
        <v>29</v>
      </c>
      <c r="F146" s="18">
        <f t="shared" si="57"/>
        <v>9</v>
      </c>
      <c r="G146" s="18">
        <f t="shared" si="57"/>
        <v>6</v>
      </c>
      <c r="H146" s="18">
        <f t="shared" si="57"/>
        <v>3</v>
      </c>
      <c r="I146" s="18">
        <f t="shared" si="57"/>
        <v>52</v>
      </c>
      <c r="J146" s="18">
        <f t="shared" si="57"/>
        <v>26</v>
      </c>
      <c r="K146" s="18">
        <f t="shared" si="57"/>
        <v>26</v>
      </c>
    </row>
    <row r="147" spans="1:11" ht="18" thickBot="1" thickTop="1">
      <c r="A147" s="9"/>
      <c r="B147" s="10" t="s">
        <v>160</v>
      </c>
      <c r="C147" s="18">
        <f aca="true" t="shared" si="58" ref="C147:K147">C137+C146</f>
        <v>200</v>
      </c>
      <c r="D147" s="18">
        <f t="shared" si="58"/>
        <v>101</v>
      </c>
      <c r="E147" s="18">
        <f t="shared" si="58"/>
        <v>99</v>
      </c>
      <c r="F147" s="18">
        <f t="shared" si="58"/>
        <v>10</v>
      </c>
      <c r="G147" s="18">
        <f t="shared" si="58"/>
        <v>7</v>
      </c>
      <c r="H147" s="18">
        <f t="shared" si="58"/>
        <v>3</v>
      </c>
      <c r="I147" s="18">
        <f t="shared" si="58"/>
        <v>190</v>
      </c>
      <c r="J147" s="18">
        <f t="shared" si="58"/>
        <v>94</v>
      </c>
      <c r="K147" s="18">
        <f t="shared" si="58"/>
        <v>96</v>
      </c>
    </row>
    <row r="148" spans="1:11" ht="18" thickBot="1" thickTop="1">
      <c r="A148" s="9"/>
      <c r="B148" s="6"/>
      <c r="C148" s="18"/>
      <c r="D148" s="18"/>
      <c r="E148" s="18"/>
      <c r="F148" s="18"/>
      <c r="G148" s="18"/>
      <c r="H148" s="18"/>
      <c r="I148" s="18"/>
      <c r="J148" s="18"/>
      <c r="K148" s="18"/>
    </row>
    <row r="149" spans="1:11" ht="18" thickBot="1" thickTop="1">
      <c r="A149" s="5"/>
      <c r="B149" s="10"/>
      <c r="C149" s="18"/>
      <c r="D149" s="18"/>
      <c r="E149" s="18"/>
      <c r="F149" s="18"/>
      <c r="G149" s="18"/>
      <c r="H149" s="18"/>
      <c r="I149" s="18"/>
      <c r="J149" s="18"/>
      <c r="K149" s="18"/>
    </row>
    <row r="151" ht="17.25" thickBot="1"/>
    <row r="152" spans="1:8" ht="51" thickBot="1" thickTop="1">
      <c r="A152" s="1" t="s">
        <v>152</v>
      </c>
      <c r="B152" s="2" t="s">
        <v>2</v>
      </c>
      <c r="C152" s="2" t="s">
        <v>11</v>
      </c>
      <c r="D152" s="16" t="s">
        <v>148</v>
      </c>
      <c r="E152" s="16" t="s">
        <v>146</v>
      </c>
      <c r="F152" s="16" t="s">
        <v>149</v>
      </c>
      <c r="G152" s="2" t="s">
        <v>10</v>
      </c>
      <c r="H152" s="2" t="s">
        <v>9</v>
      </c>
    </row>
    <row r="153" spans="1:8" ht="24.75" customHeight="1" thickBot="1" thickTop="1">
      <c r="A153" s="3" t="s">
        <v>14</v>
      </c>
      <c r="B153" s="4">
        <f>SUM($C$153:$H$153)</f>
        <v>475</v>
      </c>
      <c r="C153" s="4">
        <f>C11</f>
        <v>228</v>
      </c>
      <c r="D153" s="18">
        <f>C19</f>
        <v>172</v>
      </c>
      <c r="E153" s="18">
        <f>C27</f>
        <v>18</v>
      </c>
      <c r="F153" s="18">
        <f>C31</f>
        <v>4</v>
      </c>
      <c r="G153" s="4">
        <f>C40</f>
        <v>53</v>
      </c>
      <c r="H153" s="4">
        <v>0</v>
      </c>
    </row>
    <row r="154" spans="1:8" ht="24.75" customHeight="1" thickBot="1" thickTop="1">
      <c r="A154" s="3" t="s">
        <v>16</v>
      </c>
      <c r="B154" s="4">
        <f>SUM($C$154:$H$154)</f>
        <v>374</v>
      </c>
      <c r="C154" s="4">
        <f>C48</f>
        <v>213</v>
      </c>
      <c r="D154" s="18">
        <f>C53</f>
        <v>102</v>
      </c>
      <c r="E154" s="18">
        <f>C57</f>
        <v>8</v>
      </c>
      <c r="F154" s="18">
        <v>0</v>
      </c>
      <c r="G154" s="4">
        <f>C64</f>
        <v>51</v>
      </c>
      <c r="H154" s="4">
        <v>0</v>
      </c>
    </row>
    <row r="155" spans="1:8" ht="24.75" customHeight="1" thickBot="1" thickTop="1">
      <c r="A155" s="3" t="s">
        <v>15</v>
      </c>
      <c r="B155" s="4">
        <f>SUM($C$155:$H$155)</f>
        <v>410</v>
      </c>
      <c r="C155" s="4">
        <f>C72</f>
        <v>227</v>
      </c>
      <c r="D155" s="18">
        <f>C77</f>
        <v>129</v>
      </c>
      <c r="E155" s="18">
        <f>C82</f>
        <v>15</v>
      </c>
      <c r="F155" s="18">
        <f>C85</f>
        <v>1</v>
      </c>
      <c r="G155" s="4">
        <f>C92</f>
        <v>38</v>
      </c>
      <c r="H155" s="4">
        <v>0</v>
      </c>
    </row>
    <row r="156" spans="1:8" ht="24.75" customHeight="1" thickBot="1" thickTop="1">
      <c r="A156" s="3" t="s">
        <v>12</v>
      </c>
      <c r="B156" s="4">
        <f>SUM($C$156:$H$156)</f>
        <v>395</v>
      </c>
      <c r="C156" s="4">
        <f>C103</f>
        <v>281</v>
      </c>
      <c r="D156" s="18">
        <v>0</v>
      </c>
      <c r="E156" s="18">
        <v>0</v>
      </c>
      <c r="F156" s="18">
        <v>0</v>
      </c>
      <c r="G156" s="4">
        <f>C114</f>
        <v>111</v>
      </c>
      <c r="H156" s="4">
        <f>C117</f>
        <v>3</v>
      </c>
    </row>
    <row r="157" spans="1:8" ht="24.75" customHeight="1" thickBot="1" thickTop="1">
      <c r="A157" s="3" t="s">
        <v>13</v>
      </c>
      <c r="B157" s="4">
        <f>SUM($C$157:$H$157)</f>
        <v>256</v>
      </c>
      <c r="C157" s="4">
        <f>C125</f>
        <v>241</v>
      </c>
      <c r="D157" s="18">
        <v>0</v>
      </c>
      <c r="E157" s="18">
        <v>0</v>
      </c>
      <c r="F157" s="18">
        <v>0</v>
      </c>
      <c r="G157" s="4">
        <f>C130</f>
        <v>15</v>
      </c>
      <c r="H157" s="4">
        <v>0</v>
      </c>
    </row>
    <row r="158" spans="1:8" ht="24.75" customHeight="1" thickBot="1" thickTop="1">
      <c r="A158" s="3" t="s">
        <v>17</v>
      </c>
      <c r="B158" s="4">
        <f>SUM($C$158:$H$158)</f>
        <v>201</v>
      </c>
      <c r="C158" s="4">
        <f>C137</f>
        <v>139</v>
      </c>
      <c r="D158" s="18">
        <v>0</v>
      </c>
      <c r="E158" s="18">
        <f>C140</f>
        <v>1</v>
      </c>
      <c r="F158" s="18">
        <v>0</v>
      </c>
      <c r="G158" s="4">
        <f>C146</f>
        <v>61</v>
      </c>
      <c r="H158" s="4">
        <v>0</v>
      </c>
    </row>
    <row r="159" spans="1:8" ht="24.75" customHeight="1" thickBot="1" thickTop="1">
      <c r="A159" s="21" t="s">
        <v>2</v>
      </c>
      <c r="B159" s="13">
        <f>SUM($C$159:$H$159)</f>
        <v>2111</v>
      </c>
      <c r="C159" s="13">
        <f aca="true" t="shared" si="59" ref="C159:H159">SUM(C153:C158)</f>
        <v>1329</v>
      </c>
      <c r="D159" s="13">
        <f t="shared" si="59"/>
        <v>403</v>
      </c>
      <c r="E159" s="13">
        <f t="shared" si="59"/>
        <v>42</v>
      </c>
      <c r="F159" s="13">
        <f t="shared" si="59"/>
        <v>5</v>
      </c>
      <c r="G159" s="13">
        <f t="shared" si="59"/>
        <v>329</v>
      </c>
      <c r="H159" s="13">
        <f t="shared" si="59"/>
        <v>3</v>
      </c>
    </row>
    <row r="160" ht="17.25" thickTop="1"/>
  </sheetData>
  <mergeCells count="4">
    <mergeCell ref="A1:K1"/>
    <mergeCell ref="C2:E2"/>
    <mergeCell ref="F2:H2"/>
    <mergeCell ref="I2:K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55"/>
  <sheetViews>
    <sheetView workbookViewId="0" topLeftCell="A1">
      <selection activeCell="A1" sqref="A1:K1"/>
    </sheetView>
  </sheetViews>
  <sheetFormatPr defaultColWidth="9.00390625" defaultRowHeight="16.5"/>
  <cols>
    <col min="1" max="1" width="14.50390625" style="0" customWidth="1"/>
    <col min="2" max="2" width="22.875" style="0" customWidth="1"/>
    <col min="3" max="11" width="5.125" style="17" customWidth="1"/>
  </cols>
  <sheetData>
    <row r="1" spans="1:11" ht="42" customHeight="1" thickBot="1">
      <c r="A1" s="66" t="s">
        <v>164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24" customFormat="1" ht="24.75" customHeight="1" thickBot="1" thickTop="1">
      <c r="A2" s="32" t="s">
        <v>151</v>
      </c>
      <c r="B2" s="25"/>
      <c r="C2" s="69" t="s">
        <v>112</v>
      </c>
      <c r="D2" s="70"/>
      <c r="E2" s="71"/>
      <c r="F2" s="72" t="s">
        <v>0</v>
      </c>
      <c r="G2" s="72"/>
      <c r="H2" s="72"/>
      <c r="I2" s="72" t="s">
        <v>1</v>
      </c>
      <c r="J2" s="72"/>
      <c r="K2" s="72"/>
    </row>
    <row r="3" spans="1:11" s="22" customFormat="1" ht="24.75" customHeight="1" thickBot="1" thickTop="1">
      <c r="A3" s="23" t="s">
        <v>107</v>
      </c>
      <c r="B3" s="19" t="s">
        <v>109</v>
      </c>
      <c r="C3" s="26" t="s">
        <v>117</v>
      </c>
      <c r="D3" s="26" t="s">
        <v>3</v>
      </c>
      <c r="E3" s="26" t="s">
        <v>4</v>
      </c>
      <c r="F3" s="26" t="s">
        <v>2</v>
      </c>
      <c r="G3" s="26" t="s">
        <v>3</v>
      </c>
      <c r="H3" s="26" t="s">
        <v>4</v>
      </c>
      <c r="I3" s="26" t="s">
        <v>2</v>
      </c>
      <c r="J3" s="26" t="s">
        <v>3</v>
      </c>
      <c r="K3" s="26" t="s">
        <v>4</v>
      </c>
    </row>
    <row r="4" spans="1:11" ht="18" thickBot="1" thickTop="1">
      <c r="A4" s="11" t="s">
        <v>14</v>
      </c>
      <c r="B4" s="31" t="s">
        <v>5</v>
      </c>
      <c r="C4" s="14"/>
      <c r="D4" s="14"/>
      <c r="E4" s="14"/>
      <c r="F4" s="14"/>
      <c r="G4" s="14"/>
      <c r="H4" s="14"/>
      <c r="I4" s="14"/>
      <c r="J4" s="14"/>
      <c r="K4" s="14"/>
    </row>
    <row r="5" spans="1:11" ht="18" thickBot="1" thickTop="1">
      <c r="A5" s="9"/>
      <c r="B5" s="6" t="s">
        <v>18</v>
      </c>
      <c r="C5" s="18">
        <f aca="true" t="shared" si="0" ref="C5:E11">F5+I5</f>
        <v>36</v>
      </c>
      <c r="D5" s="18">
        <f t="shared" si="0"/>
        <v>21</v>
      </c>
      <c r="E5" s="18">
        <f t="shared" si="0"/>
        <v>15</v>
      </c>
      <c r="F5" s="18">
        <f aca="true" t="shared" si="1" ref="F5:F10">G5+H5</f>
        <v>0</v>
      </c>
      <c r="G5" s="18">
        <v>0</v>
      </c>
      <c r="H5" s="18">
        <v>0</v>
      </c>
      <c r="I5" s="18">
        <f aca="true" t="shared" si="2" ref="I5:I10">J5+K5</f>
        <v>36</v>
      </c>
      <c r="J5" s="18">
        <v>21</v>
      </c>
      <c r="K5" s="18">
        <v>15</v>
      </c>
    </row>
    <row r="6" spans="1:11" ht="18" thickBot="1" thickTop="1">
      <c r="A6" s="9"/>
      <c r="B6" s="6" t="s">
        <v>19</v>
      </c>
      <c r="C6" s="18">
        <f t="shared" si="0"/>
        <v>42</v>
      </c>
      <c r="D6" s="18">
        <f t="shared" si="0"/>
        <v>22</v>
      </c>
      <c r="E6" s="18">
        <f t="shared" si="0"/>
        <v>20</v>
      </c>
      <c r="F6" s="18">
        <f t="shared" si="1"/>
        <v>0</v>
      </c>
      <c r="G6" s="18">
        <v>0</v>
      </c>
      <c r="H6" s="18">
        <v>0</v>
      </c>
      <c r="I6" s="18">
        <f t="shared" si="2"/>
        <v>42</v>
      </c>
      <c r="J6" s="18">
        <v>22</v>
      </c>
      <c r="K6" s="18">
        <v>20</v>
      </c>
    </row>
    <row r="7" spans="1:11" ht="18" thickBot="1" thickTop="1">
      <c r="A7" s="9"/>
      <c r="B7" s="6" t="s">
        <v>20</v>
      </c>
      <c r="C7" s="18">
        <f t="shared" si="0"/>
        <v>43</v>
      </c>
      <c r="D7" s="18">
        <f t="shared" si="0"/>
        <v>20</v>
      </c>
      <c r="E7" s="18">
        <f t="shared" si="0"/>
        <v>23</v>
      </c>
      <c r="F7" s="18">
        <f t="shared" si="1"/>
        <v>7</v>
      </c>
      <c r="G7" s="18">
        <v>5</v>
      </c>
      <c r="H7" s="18">
        <v>2</v>
      </c>
      <c r="I7" s="18">
        <f t="shared" si="2"/>
        <v>36</v>
      </c>
      <c r="J7" s="18">
        <v>15</v>
      </c>
      <c r="K7" s="18">
        <v>21</v>
      </c>
    </row>
    <row r="8" spans="1:11" ht="18" thickBot="1" thickTop="1">
      <c r="A8" s="9"/>
      <c r="B8" s="6" t="s">
        <v>21</v>
      </c>
      <c r="C8" s="18">
        <f t="shared" si="0"/>
        <v>31</v>
      </c>
      <c r="D8" s="18">
        <f t="shared" si="0"/>
        <v>18</v>
      </c>
      <c r="E8" s="18">
        <f t="shared" si="0"/>
        <v>13</v>
      </c>
      <c r="F8" s="18">
        <f t="shared" si="1"/>
        <v>1</v>
      </c>
      <c r="G8" s="18">
        <v>1</v>
      </c>
      <c r="H8" s="18">
        <v>0</v>
      </c>
      <c r="I8" s="18">
        <f t="shared" si="2"/>
        <v>30</v>
      </c>
      <c r="J8" s="18">
        <v>17</v>
      </c>
      <c r="K8" s="18">
        <v>13</v>
      </c>
    </row>
    <row r="9" spans="1:11" ht="18" thickBot="1" thickTop="1">
      <c r="A9" s="9"/>
      <c r="B9" s="6" t="s">
        <v>47</v>
      </c>
      <c r="C9" s="18">
        <f t="shared" si="0"/>
        <v>40</v>
      </c>
      <c r="D9" s="18">
        <f t="shared" si="0"/>
        <v>15</v>
      </c>
      <c r="E9" s="18">
        <f t="shared" si="0"/>
        <v>25</v>
      </c>
      <c r="F9" s="18">
        <f t="shared" si="1"/>
        <v>3</v>
      </c>
      <c r="G9" s="18">
        <v>2</v>
      </c>
      <c r="H9" s="18">
        <v>1</v>
      </c>
      <c r="I9" s="18">
        <f t="shared" si="2"/>
        <v>37</v>
      </c>
      <c r="J9" s="18">
        <v>13</v>
      </c>
      <c r="K9" s="18">
        <v>24</v>
      </c>
    </row>
    <row r="10" spans="1:11" ht="18" thickBot="1" thickTop="1">
      <c r="A10" s="9"/>
      <c r="B10" s="6" t="s">
        <v>23</v>
      </c>
      <c r="C10" s="18">
        <f t="shared" si="0"/>
        <v>33</v>
      </c>
      <c r="D10" s="18">
        <f t="shared" si="0"/>
        <v>14</v>
      </c>
      <c r="E10" s="18">
        <f t="shared" si="0"/>
        <v>19</v>
      </c>
      <c r="F10" s="18">
        <f t="shared" si="1"/>
        <v>1</v>
      </c>
      <c r="G10" s="18">
        <v>1</v>
      </c>
      <c r="H10" s="18">
        <v>0</v>
      </c>
      <c r="I10" s="18">
        <f t="shared" si="2"/>
        <v>32</v>
      </c>
      <c r="J10" s="18">
        <v>13</v>
      </c>
      <c r="K10" s="18">
        <v>19</v>
      </c>
    </row>
    <row r="11" spans="1:11" ht="19.5" customHeight="1" thickBot="1" thickTop="1">
      <c r="A11" s="9"/>
      <c r="B11" s="29" t="s">
        <v>6</v>
      </c>
      <c r="C11" s="18">
        <f t="shared" si="0"/>
        <v>225</v>
      </c>
      <c r="D11" s="18">
        <f t="shared" si="0"/>
        <v>110</v>
      </c>
      <c r="E11" s="18">
        <f t="shared" si="0"/>
        <v>115</v>
      </c>
      <c r="F11" s="18">
        <f aca="true" t="shared" si="3" ref="F11:K11">SUM(F5:F10)</f>
        <v>12</v>
      </c>
      <c r="G11" s="18">
        <f t="shared" si="3"/>
        <v>9</v>
      </c>
      <c r="H11" s="18">
        <f t="shared" si="3"/>
        <v>3</v>
      </c>
      <c r="I11" s="18">
        <f t="shared" si="3"/>
        <v>213</v>
      </c>
      <c r="J11" s="18">
        <f t="shared" si="3"/>
        <v>101</v>
      </c>
      <c r="K11" s="18">
        <f t="shared" si="3"/>
        <v>112</v>
      </c>
    </row>
    <row r="12" spans="1:11" ht="19.5" customHeight="1" thickBot="1" thickTop="1">
      <c r="A12" s="9"/>
      <c r="B12" s="9" t="s">
        <v>119</v>
      </c>
      <c r="C12" s="18"/>
      <c r="D12" s="18"/>
      <c r="E12" s="18"/>
      <c r="F12" s="18"/>
      <c r="G12" s="18"/>
      <c r="H12" s="18"/>
      <c r="I12" s="18"/>
      <c r="J12" s="18"/>
      <c r="K12" s="18"/>
    </row>
    <row r="13" spans="1:11" ht="18" thickBot="1" thickTop="1">
      <c r="A13" s="9"/>
      <c r="B13" s="6" t="s">
        <v>120</v>
      </c>
      <c r="C13" s="18">
        <f aca="true" t="shared" si="4" ref="C13:E18">F13+I13</f>
        <v>38</v>
      </c>
      <c r="D13" s="18">
        <f t="shared" si="4"/>
        <v>18</v>
      </c>
      <c r="E13" s="18">
        <f t="shared" si="4"/>
        <v>20</v>
      </c>
      <c r="F13" s="18">
        <f>G13+H13</f>
        <v>1</v>
      </c>
      <c r="G13" s="18">
        <v>0</v>
      </c>
      <c r="H13" s="18">
        <v>1</v>
      </c>
      <c r="I13" s="18">
        <f>J13+K13</f>
        <v>37</v>
      </c>
      <c r="J13" s="18">
        <v>18</v>
      </c>
      <c r="K13" s="18">
        <v>19</v>
      </c>
    </row>
    <row r="14" spans="1:11" ht="18" thickBot="1" thickTop="1">
      <c r="A14" s="9"/>
      <c r="B14" s="6" t="s">
        <v>121</v>
      </c>
      <c r="C14" s="18">
        <f t="shared" si="4"/>
        <v>50</v>
      </c>
      <c r="D14" s="18">
        <f t="shared" si="4"/>
        <v>22</v>
      </c>
      <c r="E14" s="18">
        <f t="shared" si="4"/>
        <v>28</v>
      </c>
      <c r="F14" s="18">
        <f>G14+H14</f>
        <v>0</v>
      </c>
      <c r="G14" s="18"/>
      <c r="H14" s="18"/>
      <c r="I14" s="18">
        <f>J14+K14</f>
        <v>50</v>
      </c>
      <c r="J14" s="18">
        <v>22</v>
      </c>
      <c r="K14" s="18">
        <v>28</v>
      </c>
    </row>
    <row r="15" spans="1:11" ht="18" thickBot="1" thickTop="1">
      <c r="A15" s="9"/>
      <c r="B15" s="6" t="s">
        <v>122</v>
      </c>
      <c r="C15" s="18">
        <f t="shared" si="4"/>
        <v>43</v>
      </c>
      <c r="D15" s="18">
        <f t="shared" si="4"/>
        <v>18</v>
      </c>
      <c r="E15" s="18">
        <f t="shared" si="4"/>
        <v>25</v>
      </c>
      <c r="F15" s="18">
        <f>G15+H15</f>
        <v>1</v>
      </c>
      <c r="G15" s="18">
        <v>1</v>
      </c>
      <c r="H15" s="18">
        <v>0</v>
      </c>
      <c r="I15" s="18">
        <f>J15+K15</f>
        <v>42</v>
      </c>
      <c r="J15" s="18">
        <v>17</v>
      </c>
      <c r="K15" s="18">
        <v>25</v>
      </c>
    </row>
    <row r="16" spans="1:11" ht="18" thickBot="1" thickTop="1">
      <c r="A16" s="9"/>
      <c r="B16" s="6" t="s">
        <v>123</v>
      </c>
      <c r="C16" s="18">
        <f t="shared" si="4"/>
        <v>5</v>
      </c>
      <c r="D16" s="18">
        <f t="shared" si="4"/>
        <v>2</v>
      </c>
      <c r="E16" s="18">
        <f t="shared" si="4"/>
        <v>3</v>
      </c>
      <c r="F16" s="18">
        <f>G16+H16</f>
        <v>1</v>
      </c>
      <c r="G16" s="18">
        <v>1</v>
      </c>
      <c r="H16" s="18">
        <v>0</v>
      </c>
      <c r="I16" s="18">
        <f>J16+K16</f>
        <v>4</v>
      </c>
      <c r="J16" s="18">
        <v>1</v>
      </c>
      <c r="K16" s="18">
        <v>3</v>
      </c>
    </row>
    <row r="17" spans="1:11" ht="18" thickBot="1" thickTop="1">
      <c r="A17" s="9"/>
      <c r="B17" s="6" t="s">
        <v>131</v>
      </c>
      <c r="C17" s="18">
        <f t="shared" si="4"/>
        <v>43</v>
      </c>
      <c r="D17" s="18">
        <f t="shared" si="4"/>
        <v>24</v>
      </c>
      <c r="E17" s="18">
        <f t="shared" si="4"/>
        <v>19</v>
      </c>
      <c r="F17" s="18">
        <f>G17+H17</f>
        <v>0</v>
      </c>
      <c r="G17" s="18"/>
      <c r="H17" s="18"/>
      <c r="I17" s="18">
        <f>J17+K17</f>
        <v>43</v>
      </c>
      <c r="J17" s="18">
        <v>24</v>
      </c>
      <c r="K17" s="18">
        <v>19</v>
      </c>
    </row>
    <row r="18" spans="1:11" ht="18" thickBot="1" thickTop="1">
      <c r="A18" s="9"/>
      <c r="B18" s="29" t="s">
        <v>6</v>
      </c>
      <c r="C18" s="18">
        <f t="shared" si="4"/>
        <v>179</v>
      </c>
      <c r="D18" s="18">
        <f t="shared" si="4"/>
        <v>84</v>
      </c>
      <c r="E18" s="18">
        <f t="shared" si="4"/>
        <v>95</v>
      </c>
      <c r="F18" s="18">
        <f aca="true" t="shared" si="5" ref="F18:K18">SUM(F13:F17)</f>
        <v>3</v>
      </c>
      <c r="G18" s="18">
        <f t="shared" si="5"/>
        <v>2</v>
      </c>
      <c r="H18" s="18">
        <f t="shared" si="5"/>
        <v>1</v>
      </c>
      <c r="I18" s="18">
        <f t="shared" si="5"/>
        <v>176</v>
      </c>
      <c r="J18" s="18">
        <f t="shared" si="5"/>
        <v>82</v>
      </c>
      <c r="K18" s="18">
        <f t="shared" si="5"/>
        <v>94</v>
      </c>
    </row>
    <row r="19" spans="1:11" ht="18" thickBot="1" thickTop="1">
      <c r="A19" s="9"/>
      <c r="B19" s="9" t="s">
        <v>146</v>
      </c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8" thickBot="1" thickTop="1">
      <c r="A20" s="9"/>
      <c r="B20" s="6" t="s">
        <v>132</v>
      </c>
      <c r="C20" s="18">
        <f aca="true" t="shared" si="6" ref="C20:E26">F20+I20</f>
        <v>0</v>
      </c>
      <c r="D20" s="18">
        <f t="shared" si="6"/>
        <v>0</v>
      </c>
      <c r="E20" s="18">
        <f t="shared" si="6"/>
        <v>0</v>
      </c>
      <c r="F20" s="18"/>
      <c r="G20" s="18"/>
      <c r="H20" s="18"/>
      <c r="I20" s="18"/>
      <c r="J20" s="18"/>
      <c r="K20" s="18"/>
    </row>
    <row r="21" spans="1:11" ht="18" thickBot="1" thickTop="1">
      <c r="A21" s="9"/>
      <c r="B21" s="6" t="s">
        <v>133</v>
      </c>
      <c r="C21" s="18">
        <f t="shared" si="6"/>
        <v>1</v>
      </c>
      <c r="D21" s="18">
        <f t="shared" si="6"/>
        <v>1</v>
      </c>
      <c r="E21" s="18">
        <f t="shared" si="6"/>
        <v>0</v>
      </c>
      <c r="F21" s="18"/>
      <c r="G21" s="18"/>
      <c r="H21" s="18"/>
      <c r="I21" s="18">
        <f>J21+K21</f>
        <v>1</v>
      </c>
      <c r="J21" s="18">
        <v>1</v>
      </c>
      <c r="K21" s="18">
        <v>0</v>
      </c>
    </row>
    <row r="22" spans="1:11" ht="18" thickBot="1" thickTop="1">
      <c r="A22" s="9"/>
      <c r="B22" s="6" t="s">
        <v>134</v>
      </c>
      <c r="C22" s="18">
        <f t="shared" si="6"/>
        <v>1</v>
      </c>
      <c r="D22" s="18">
        <f t="shared" si="6"/>
        <v>0</v>
      </c>
      <c r="E22" s="18">
        <f t="shared" si="6"/>
        <v>1</v>
      </c>
      <c r="F22" s="18"/>
      <c r="G22" s="18"/>
      <c r="H22" s="18"/>
      <c r="I22" s="18">
        <f>J22+K22</f>
        <v>1</v>
      </c>
      <c r="J22" s="18">
        <v>0</v>
      </c>
      <c r="K22" s="18">
        <v>1</v>
      </c>
    </row>
    <row r="23" spans="1:11" ht="18" thickBot="1" thickTop="1">
      <c r="A23" s="9"/>
      <c r="B23" s="6" t="s">
        <v>135</v>
      </c>
      <c r="C23" s="18">
        <f t="shared" si="6"/>
        <v>0</v>
      </c>
      <c r="D23" s="18">
        <f t="shared" si="6"/>
        <v>0</v>
      </c>
      <c r="E23" s="18">
        <f t="shared" si="6"/>
        <v>0</v>
      </c>
      <c r="F23" s="18"/>
      <c r="G23" s="18"/>
      <c r="H23" s="18"/>
      <c r="I23" s="18"/>
      <c r="J23" s="18"/>
      <c r="K23" s="18"/>
    </row>
    <row r="24" spans="1:11" ht="18" thickBot="1" thickTop="1">
      <c r="A24" s="9"/>
      <c r="B24" s="6" t="s">
        <v>136</v>
      </c>
      <c r="C24" s="18">
        <f t="shared" si="6"/>
        <v>2</v>
      </c>
      <c r="D24" s="18">
        <f t="shared" si="6"/>
        <v>2</v>
      </c>
      <c r="E24" s="18">
        <f t="shared" si="6"/>
        <v>0</v>
      </c>
      <c r="F24" s="18">
        <f>G24+H24</f>
        <v>1</v>
      </c>
      <c r="G24" s="18">
        <v>1</v>
      </c>
      <c r="H24" s="18">
        <v>0</v>
      </c>
      <c r="I24" s="18">
        <f>J24+K24</f>
        <v>1</v>
      </c>
      <c r="J24" s="18">
        <v>1</v>
      </c>
      <c r="K24" s="18">
        <v>0</v>
      </c>
    </row>
    <row r="25" spans="1:11" ht="18" thickBot="1" thickTop="1">
      <c r="A25" s="9"/>
      <c r="B25" s="6" t="s">
        <v>141</v>
      </c>
      <c r="C25" s="18">
        <f t="shared" si="6"/>
        <v>0</v>
      </c>
      <c r="D25" s="18">
        <f t="shared" si="6"/>
        <v>0</v>
      </c>
      <c r="E25" s="18">
        <f t="shared" si="6"/>
        <v>0</v>
      </c>
      <c r="F25" s="18"/>
      <c r="G25" s="18"/>
      <c r="H25" s="18"/>
      <c r="I25" s="18"/>
      <c r="J25" s="18"/>
      <c r="K25" s="18"/>
    </row>
    <row r="26" spans="1:11" ht="18" thickBot="1" thickTop="1">
      <c r="A26" s="9"/>
      <c r="B26" s="29" t="s">
        <v>6</v>
      </c>
      <c r="C26" s="18">
        <f t="shared" si="6"/>
        <v>4</v>
      </c>
      <c r="D26" s="18">
        <f t="shared" si="6"/>
        <v>3</v>
      </c>
      <c r="E26" s="18">
        <f t="shared" si="6"/>
        <v>1</v>
      </c>
      <c r="F26" s="19">
        <f aca="true" t="shared" si="7" ref="F26:K26">SUM(F20:F25)</f>
        <v>1</v>
      </c>
      <c r="G26" s="19">
        <f t="shared" si="7"/>
        <v>1</v>
      </c>
      <c r="H26" s="19">
        <f t="shared" si="7"/>
        <v>0</v>
      </c>
      <c r="I26" s="19">
        <f t="shared" si="7"/>
        <v>3</v>
      </c>
      <c r="J26" s="19">
        <f t="shared" si="7"/>
        <v>2</v>
      </c>
      <c r="K26" s="19">
        <f t="shared" si="7"/>
        <v>1</v>
      </c>
    </row>
    <row r="27" spans="1:11" ht="18" thickBot="1" thickTop="1">
      <c r="A27" s="9"/>
      <c r="B27" s="9" t="s">
        <v>147</v>
      </c>
      <c r="C27" s="18"/>
      <c r="D27" s="18"/>
      <c r="E27" s="18"/>
      <c r="F27" s="19"/>
      <c r="G27" s="19"/>
      <c r="H27" s="19"/>
      <c r="I27" s="19"/>
      <c r="J27" s="19"/>
      <c r="K27" s="19"/>
    </row>
    <row r="28" spans="1:11" ht="18" thickBot="1" thickTop="1">
      <c r="A28" s="9"/>
      <c r="B28" s="6" t="s">
        <v>144</v>
      </c>
      <c r="C28" s="18">
        <f aca="true" t="shared" si="8" ref="C28:E29">F28+I28</f>
        <v>0</v>
      </c>
      <c r="D28" s="18">
        <f t="shared" si="8"/>
        <v>0</v>
      </c>
      <c r="E28" s="18">
        <f t="shared" si="8"/>
        <v>0</v>
      </c>
      <c r="F28" s="19">
        <v>0</v>
      </c>
      <c r="G28" s="19">
        <v>0</v>
      </c>
      <c r="H28" s="19"/>
      <c r="I28" s="19">
        <v>0</v>
      </c>
      <c r="J28" s="19">
        <v>0</v>
      </c>
      <c r="K28" s="19">
        <v>0</v>
      </c>
    </row>
    <row r="29" spans="1:11" ht="18" thickBot="1" thickTop="1">
      <c r="A29" s="9"/>
      <c r="B29" s="6" t="s">
        <v>145</v>
      </c>
      <c r="C29" s="18">
        <f t="shared" si="8"/>
        <v>1</v>
      </c>
      <c r="D29" s="18">
        <f t="shared" si="8"/>
        <v>1</v>
      </c>
      <c r="E29" s="18">
        <f t="shared" si="8"/>
        <v>0</v>
      </c>
      <c r="F29" s="19">
        <v>0</v>
      </c>
      <c r="G29" s="19">
        <v>0</v>
      </c>
      <c r="H29" s="19">
        <v>0</v>
      </c>
      <c r="I29" s="19">
        <f>J29+K29</f>
        <v>1</v>
      </c>
      <c r="J29" s="18">
        <v>1</v>
      </c>
      <c r="K29" s="18">
        <v>0</v>
      </c>
    </row>
    <row r="30" spans="1:11" ht="18" thickBot="1" thickTop="1">
      <c r="A30" s="9"/>
      <c r="B30" s="29" t="s">
        <v>6</v>
      </c>
      <c r="C30" s="19">
        <f aca="true" t="shared" si="9" ref="C30:K30">SUM(C28:C29)</f>
        <v>1</v>
      </c>
      <c r="D30" s="19">
        <f t="shared" si="9"/>
        <v>1</v>
      </c>
      <c r="E30" s="19">
        <f t="shared" si="9"/>
        <v>0</v>
      </c>
      <c r="F30" s="19">
        <f t="shared" si="9"/>
        <v>0</v>
      </c>
      <c r="G30" s="19">
        <f t="shared" si="9"/>
        <v>0</v>
      </c>
      <c r="H30" s="19">
        <f t="shared" si="9"/>
        <v>0</v>
      </c>
      <c r="I30" s="19">
        <f t="shared" si="9"/>
        <v>1</v>
      </c>
      <c r="J30" s="19">
        <f t="shared" si="9"/>
        <v>1</v>
      </c>
      <c r="K30" s="19">
        <f t="shared" si="9"/>
        <v>0</v>
      </c>
    </row>
    <row r="31" spans="1:11" ht="18" thickBot="1" thickTop="1">
      <c r="A31" s="9"/>
      <c r="B31" s="9" t="s">
        <v>7</v>
      </c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18" thickBot="1" thickTop="1">
      <c r="A32" s="9"/>
      <c r="B32" s="6" t="s">
        <v>38</v>
      </c>
      <c r="C32" s="18">
        <f aca="true" t="shared" si="10" ref="C32:C40">F32+I32</f>
        <v>13</v>
      </c>
      <c r="D32" s="18">
        <f aca="true" t="shared" si="11" ref="D32:D40">G32+J32</f>
        <v>7</v>
      </c>
      <c r="E32" s="18">
        <f aca="true" t="shared" si="12" ref="E32:E40">H32+K32</f>
        <v>6</v>
      </c>
      <c r="F32" s="18">
        <f aca="true" t="shared" si="13" ref="F32:F40">G32+H32</f>
        <v>1</v>
      </c>
      <c r="G32" s="18">
        <v>0</v>
      </c>
      <c r="H32" s="18">
        <v>1</v>
      </c>
      <c r="I32" s="18">
        <f aca="true" t="shared" si="14" ref="I32:I40">J32+K32</f>
        <v>12</v>
      </c>
      <c r="J32" s="18">
        <v>7</v>
      </c>
      <c r="K32" s="18">
        <v>5</v>
      </c>
    </row>
    <row r="33" spans="1:11" ht="18" thickBot="1" thickTop="1">
      <c r="A33" s="9"/>
      <c r="B33" s="6" t="s">
        <v>39</v>
      </c>
      <c r="C33" s="18">
        <f t="shared" si="10"/>
        <v>11</v>
      </c>
      <c r="D33" s="18">
        <f t="shared" si="11"/>
        <v>4</v>
      </c>
      <c r="E33" s="18">
        <f t="shared" si="12"/>
        <v>7</v>
      </c>
      <c r="F33" s="18">
        <f t="shared" si="13"/>
        <v>5</v>
      </c>
      <c r="G33" s="18">
        <v>1</v>
      </c>
      <c r="H33" s="18">
        <v>4</v>
      </c>
      <c r="I33" s="18">
        <f t="shared" si="14"/>
        <v>6</v>
      </c>
      <c r="J33" s="18">
        <v>3</v>
      </c>
      <c r="K33" s="18">
        <v>3</v>
      </c>
    </row>
    <row r="34" spans="1:11" ht="18" thickBot="1" thickTop="1">
      <c r="A34" s="9"/>
      <c r="B34" s="6" t="s">
        <v>40</v>
      </c>
      <c r="C34" s="18">
        <f t="shared" si="10"/>
        <v>0</v>
      </c>
      <c r="D34" s="18">
        <f t="shared" si="11"/>
        <v>0</v>
      </c>
      <c r="E34" s="18">
        <f t="shared" si="12"/>
        <v>0</v>
      </c>
      <c r="F34" s="18">
        <f t="shared" si="13"/>
        <v>0</v>
      </c>
      <c r="G34" s="18">
        <v>0</v>
      </c>
      <c r="H34" s="18">
        <v>0</v>
      </c>
      <c r="I34" s="18">
        <f t="shared" si="14"/>
        <v>0</v>
      </c>
      <c r="J34" s="18">
        <v>0</v>
      </c>
      <c r="K34" s="18">
        <v>0</v>
      </c>
    </row>
    <row r="35" spans="1:11" ht="18" thickBot="1" thickTop="1">
      <c r="A35" s="9"/>
      <c r="B35" s="6" t="s">
        <v>41</v>
      </c>
      <c r="C35" s="18">
        <f t="shared" si="10"/>
        <v>13</v>
      </c>
      <c r="D35" s="18">
        <f t="shared" si="11"/>
        <v>6</v>
      </c>
      <c r="E35" s="18">
        <f t="shared" si="12"/>
        <v>7</v>
      </c>
      <c r="F35" s="18">
        <f t="shared" si="13"/>
        <v>2</v>
      </c>
      <c r="G35" s="18">
        <v>0</v>
      </c>
      <c r="H35" s="18">
        <v>2</v>
      </c>
      <c r="I35" s="18">
        <f t="shared" si="14"/>
        <v>11</v>
      </c>
      <c r="J35" s="18">
        <v>6</v>
      </c>
      <c r="K35" s="18">
        <v>5</v>
      </c>
    </row>
    <row r="36" spans="1:11" ht="18" thickBot="1" thickTop="1">
      <c r="A36" s="9"/>
      <c r="B36" s="6" t="s">
        <v>42</v>
      </c>
      <c r="C36" s="18">
        <f t="shared" si="10"/>
        <v>3</v>
      </c>
      <c r="D36" s="18">
        <f t="shared" si="11"/>
        <v>2</v>
      </c>
      <c r="E36" s="18">
        <f t="shared" si="12"/>
        <v>1</v>
      </c>
      <c r="F36" s="18">
        <f t="shared" si="13"/>
        <v>1</v>
      </c>
      <c r="G36" s="18">
        <v>0</v>
      </c>
      <c r="H36" s="18">
        <v>1</v>
      </c>
      <c r="I36" s="18">
        <f t="shared" si="14"/>
        <v>2</v>
      </c>
      <c r="J36" s="18">
        <v>2</v>
      </c>
      <c r="K36" s="18">
        <v>0</v>
      </c>
    </row>
    <row r="37" spans="1:11" ht="18" thickBot="1" thickTop="1">
      <c r="A37" s="9"/>
      <c r="B37" s="6" t="s">
        <v>43</v>
      </c>
      <c r="C37" s="18">
        <f t="shared" si="10"/>
        <v>6</v>
      </c>
      <c r="D37" s="18">
        <f t="shared" si="11"/>
        <v>5</v>
      </c>
      <c r="E37" s="18">
        <f t="shared" si="12"/>
        <v>1</v>
      </c>
      <c r="F37" s="18">
        <f t="shared" si="13"/>
        <v>0</v>
      </c>
      <c r="G37" s="18">
        <v>0</v>
      </c>
      <c r="H37" s="18">
        <v>0</v>
      </c>
      <c r="I37" s="18">
        <f t="shared" si="14"/>
        <v>6</v>
      </c>
      <c r="J37" s="18">
        <v>5</v>
      </c>
      <c r="K37" s="18">
        <v>1</v>
      </c>
    </row>
    <row r="38" spans="1:11" ht="18" thickBot="1" thickTop="1">
      <c r="A38" s="9"/>
      <c r="B38" s="6" t="s">
        <v>44</v>
      </c>
      <c r="C38" s="18">
        <f t="shared" si="10"/>
        <v>13</v>
      </c>
      <c r="D38" s="18">
        <f t="shared" si="11"/>
        <v>5</v>
      </c>
      <c r="E38" s="18">
        <f t="shared" si="12"/>
        <v>8</v>
      </c>
      <c r="F38" s="18">
        <f t="shared" si="13"/>
        <v>8</v>
      </c>
      <c r="G38" s="18">
        <v>2</v>
      </c>
      <c r="H38" s="18">
        <v>6</v>
      </c>
      <c r="I38" s="18">
        <f t="shared" si="14"/>
        <v>5</v>
      </c>
      <c r="J38" s="18">
        <v>3</v>
      </c>
      <c r="K38" s="18">
        <v>2</v>
      </c>
    </row>
    <row r="39" spans="1:11" ht="18" thickBot="1" thickTop="1">
      <c r="A39" s="9"/>
      <c r="B39" s="6" t="s">
        <v>45</v>
      </c>
      <c r="C39" s="18">
        <f t="shared" si="10"/>
        <v>0</v>
      </c>
      <c r="D39" s="18">
        <f t="shared" si="11"/>
        <v>0</v>
      </c>
      <c r="E39" s="18">
        <f t="shared" si="12"/>
        <v>0</v>
      </c>
      <c r="F39" s="18">
        <f t="shared" si="13"/>
        <v>0</v>
      </c>
      <c r="G39" s="18">
        <v>0</v>
      </c>
      <c r="H39" s="18">
        <v>0</v>
      </c>
      <c r="I39" s="18">
        <f t="shared" si="14"/>
        <v>0</v>
      </c>
      <c r="J39" s="18">
        <v>0</v>
      </c>
      <c r="K39" s="18">
        <v>0</v>
      </c>
    </row>
    <row r="40" spans="1:11" ht="18" thickBot="1" thickTop="1">
      <c r="A40" s="9"/>
      <c r="B40" s="6" t="s">
        <v>46</v>
      </c>
      <c r="C40" s="18">
        <f t="shared" si="10"/>
        <v>12</v>
      </c>
      <c r="D40" s="18">
        <f t="shared" si="11"/>
        <v>6</v>
      </c>
      <c r="E40" s="18">
        <f t="shared" si="12"/>
        <v>6</v>
      </c>
      <c r="F40" s="18">
        <f t="shared" si="13"/>
        <v>0</v>
      </c>
      <c r="G40" s="18">
        <v>0</v>
      </c>
      <c r="H40" s="18">
        <v>0</v>
      </c>
      <c r="I40" s="18">
        <f t="shared" si="14"/>
        <v>12</v>
      </c>
      <c r="J40" s="18">
        <v>6</v>
      </c>
      <c r="K40" s="18">
        <v>6</v>
      </c>
    </row>
    <row r="41" spans="1:11" ht="19.5" customHeight="1" thickBot="1" thickTop="1">
      <c r="A41" s="9"/>
      <c r="B41" s="29" t="s">
        <v>6</v>
      </c>
      <c r="C41" s="18">
        <f aca="true" t="shared" si="15" ref="C41:K41">SUM(C32:C40)</f>
        <v>71</v>
      </c>
      <c r="D41" s="18">
        <f t="shared" si="15"/>
        <v>35</v>
      </c>
      <c r="E41" s="18">
        <f t="shared" si="15"/>
        <v>36</v>
      </c>
      <c r="F41" s="18">
        <f t="shared" si="15"/>
        <v>17</v>
      </c>
      <c r="G41" s="18">
        <f t="shared" si="15"/>
        <v>3</v>
      </c>
      <c r="H41" s="18">
        <f t="shared" si="15"/>
        <v>14</v>
      </c>
      <c r="I41" s="18">
        <f t="shared" si="15"/>
        <v>54</v>
      </c>
      <c r="J41" s="18">
        <f t="shared" si="15"/>
        <v>32</v>
      </c>
      <c r="K41" s="18">
        <f t="shared" si="15"/>
        <v>22</v>
      </c>
    </row>
    <row r="42" spans="1:11" ht="21" thickBot="1" thickTop="1">
      <c r="A42" s="9"/>
      <c r="B42" s="28" t="s">
        <v>161</v>
      </c>
      <c r="C42" s="18">
        <f aca="true" t="shared" si="16" ref="C42:K42">C11+C18+C26+C30+C41</f>
        <v>480</v>
      </c>
      <c r="D42" s="18">
        <f t="shared" si="16"/>
        <v>233</v>
      </c>
      <c r="E42" s="18">
        <f t="shared" si="16"/>
        <v>247</v>
      </c>
      <c r="F42" s="18">
        <f t="shared" si="16"/>
        <v>33</v>
      </c>
      <c r="G42" s="18">
        <f t="shared" si="16"/>
        <v>15</v>
      </c>
      <c r="H42" s="18">
        <f t="shared" si="16"/>
        <v>18</v>
      </c>
      <c r="I42" s="18">
        <f t="shared" si="16"/>
        <v>447</v>
      </c>
      <c r="J42" s="18">
        <f t="shared" si="16"/>
        <v>218</v>
      </c>
      <c r="K42" s="18">
        <f t="shared" si="16"/>
        <v>229</v>
      </c>
    </row>
    <row r="43" spans="1:11" ht="18" thickBot="1" thickTop="1">
      <c r="A43" s="9" t="s">
        <v>16</v>
      </c>
      <c r="B43" s="30" t="s">
        <v>5</v>
      </c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8" thickBot="1" thickTop="1">
      <c r="A44" s="9"/>
      <c r="B44" s="6" t="s">
        <v>55</v>
      </c>
      <c r="C44" s="18">
        <f aca="true" t="shared" si="17" ref="C44:E50">F44+I44</f>
        <v>37</v>
      </c>
      <c r="D44" s="18">
        <f t="shared" si="17"/>
        <v>23</v>
      </c>
      <c r="E44" s="18">
        <f t="shared" si="17"/>
        <v>14</v>
      </c>
      <c r="F44" s="18">
        <f aca="true" t="shared" si="18" ref="F44:F49">G44+H44</f>
        <v>3</v>
      </c>
      <c r="G44" s="18">
        <v>1</v>
      </c>
      <c r="H44" s="18">
        <v>2</v>
      </c>
      <c r="I44" s="18">
        <f aca="true" t="shared" si="19" ref="I44:I49">J44+K44</f>
        <v>34</v>
      </c>
      <c r="J44" s="18">
        <v>22</v>
      </c>
      <c r="K44" s="18">
        <v>12</v>
      </c>
    </row>
    <row r="45" spans="1:11" ht="18" thickBot="1" thickTop="1">
      <c r="A45" s="9"/>
      <c r="B45" s="6" t="s">
        <v>56</v>
      </c>
      <c r="C45" s="18">
        <f t="shared" si="17"/>
        <v>53</v>
      </c>
      <c r="D45" s="18">
        <f t="shared" si="17"/>
        <v>46</v>
      </c>
      <c r="E45" s="18">
        <f t="shared" si="17"/>
        <v>7</v>
      </c>
      <c r="F45" s="18">
        <f t="shared" si="18"/>
        <v>3</v>
      </c>
      <c r="G45" s="18">
        <v>2</v>
      </c>
      <c r="H45" s="18">
        <v>1</v>
      </c>
      <c r="I45" s="18">
        <f t="shared" si="19"/>
        <v>50</v>
      </c>
      <c r="J45" s="18">
        <v>44</v>
      </c>
      <c r="K45" s="18">
        <v>6</v>
      </c>
    </row>
    <row r="46" spans="1:11" ht="18" thickBot="1" thickTop="1">
      <c r="A46" s="9"/>
      <c r="B46" s="6" t="s">
        <v>57</v>
      </c>
      <c r="C46" s="18">
        <f t="shared" si="17"/>
        <v>38</v>
      </c>
      <c r="D46" s="18">
        <f t="shared" si="17"/>
        <v>26</v>
      </c>
      <c r="E46" s="18">
        <f t="shared" si="17"/>
        <v>12</v>
      </c>
      <c r="F46" s="18">
        <f t="shared" si="18"/>
        <v>1</v>
      </c>
      <c r="G46" s="18">
        <v>1</v>
      </c>
      <c r="H46" s="18">
        <v>0</v>
      </c>
      <c r="I46" s="18">
        <f t="shared" si="19"/>
        <v>37</v>
      </c>
      <c r="J46" s="18">
        <v>25</v>
      </c>
      <c r="K46" s="18">
        <v>12</v>
      </c>
    </row>
    <row r="47" spans="1:11" ht="18" thickBot="1" thickTop="1">
      <c r="A47" s="9"/>
      <c r="B47" s="6" t="s">
        <v>25</v>
      </c>
      <c r="C47" s="18">
        <f t="shared" si="17"/>
        <v>74</v>
      </c>
      <c r="D47" s="18">
        <f t="shared" si="17"/>
        <v>66</v>
      </c>
      <c r="E47" s="18">
        <f t="shared" si="17"/>
        <v>8</v>
      </c>
      <c r="F47" s="18">
        <f t="shared" si="18"/>
        <v>3</v>
      </c>
      <c r="G47" s="18">
        <v>3</v>
      </c>
      <c r="H47" s="18">
        <v>0</v>
      </c>
      <c r="I47" s="18">
        <f t="shared" si="19"/>
        <v>71</v>
      </c>
      <c r="J47" s="18">
        <v>63</v>
      </c>
      <c r="K47" s="18">
        <v>8</v>
      </c>
    </row>
    <row r="48" spans="1:11" ht="18" thickBot="1" thickTop="1">
      <c r="A48" s="9"/>
      <c r="B48" s="6" t="s">
        <v>26</v>
      </c>
      <c r="C48" s="18">
        <f t="shared" si="17"/>
        <v>35</v>
      </c>
      <c r="D48" s="18">
        <f t="shared" si="17"/>
        <v>25</v>
      </c>
      <c r="E48" s="18">
        <f t="shared" si="17"/>
        <v>10</v>
      </c>
      <c r="F48" s="18">
        <f t="shared" si="18"/>
        <v>2</v>
      </c>
      <c r="G48" s="18">
        <v>2</v>
      </c>
      <c r="H48" s="18">
        <v>0</v>
      </c>
      <c r="I48" s="18">
        <f t="shared" si="19"/>
        <v>33</v>
      </c>
      <c r="J48" s="18">
        <v>23</v>
      </c>
      <c r="K48" s="18">
        <v>10</v>
      </c>
    </row>
    <row r="49" spans="1:11" ht="18" thickBot="1" thickTop="1">
      <c r="A49" s="9"/>
      <c r="B49" s="6" t="s">
        <v>27</v>
      </c>
      <c r="C49" s="18">
        <f t="shared" si="17"/>
        <v>27</v>
      </c>
      <c r="D49" s="18">
        <f t="shared" si="17"/>
        <v>23</v>
      </c>
      <c r="E49" s="18">
        <f t="shared" si="17"/>
        <v>4</v>
      </c>
      <c r="F49" s="18">
        <f t="shared" si="18"/>
        <v>0</v>
      </c>
      <c r="G49" s="18">
        <v>0</v>
      </c>
      <c r="H49" s="18">
        <v>0</v>
      </c>
      <c r="I49" s="18">
        <f t="shared" si="19"/>
        <v>27</v>
      </c>
      <c r="J49" s="18">
        <v>23</v>
      </c>
      <c r="K49" s="18">
        <v>4</v>
      </c>
    </row>
    <row r="50" spans="1:11" ht="18" thickBot="1" thickTop="1">
      <c r="A50" s="9"/>
      <c r="B50" s="29" t="s">
        <v>6</v>
      </c>
      <c r="C50" s="18">
        <f t="shared" si="17"/>
        <v>264</v>
      </c>
      <c r="D50" s="18">
        <f t="shared" si="17"/>
        <v>209</v>
      </c>
      <c r="E50" s="18">
        <f t="shared" si="17"/>
        <v>55</v>
      </c>
      <c r="F50" s="18">
        <f aca="true" t="shared" si="20" ref="F50:K50">SUM(F44:F49)</f>
        <v>12</v>
      </c>
      <c r="G50" s="18">
        <f t="shared" si="20"/>
        <v>9</v>
      </c>
      <c r="H50" s="18">
        <f t="shared" si="20"/>
        <v>3</v>
      </c>
      <c r="I50" s="18">
        <f t="shared" si="20"/>
        <v>252</v>
      </c>
      <c r="J50" s="18">
        <f t="shared" si="20"/>
        <v>200</v>
      </c>
      <c r="K50" s="18">
        <f t="shared" si="20"/>
        <v>52</v>
      </c>
    </row>
    <row r="51" spans="1:11" ht="18" thickBot="1" thickTop="1">
      <c r="A51" s="6"/>
      <c r="B51" s="9" t="s">
        <v>119</v>
      </c>
      <c r="C51" s="18"/>
      <c r="D51" s="18"/>
      <c r="E51" s="18"/>
      <c r="F51" s="18"/>
      <c r="G51" s="18"/>
      <c r="H51" s="18"/>
      <c r="I51" s="18"/>
      <c r="J51" s="18"/>
      <c r="K51" s="18"/>
    </row>
    <row r="52" spans="1:11" ht="18" thickBot="1" thickTop="1">
      <c r="A52" s="9"/>
      <c r="B52" s="6" t="s">
        <v>125</v>
      </c>
      <c r="C52" s="18">
        <f aca="true" t="shared" si="21" ref="C52:E55">F52+I52</f>
        <v>0</v>
      </c>
      <c r="D52" s="18">
        <f t="shared" si="21"/>
        <v>0</v>
      </c>
      <c r="E52" s="18">
        <f t="shared" si="21"/>
        <v>0</v>
      </c>
      <c r="F52" s="18">
        <f>G52+H52</f>
        <v>0</v>
      </c>
      <c r="G52" s="18"/>
      <c r="H52" s="18"/>
      <c r="I52" s="18">
        <f>J52+K52</f>
        <v>0</v>
      </c>
      <c r="J52" s="18"/>
      <c r="K52" s="18"/>
    </row>
    <row r="53" spans="1:11" ht="18" thickBot="1" thickTop="1">
      <c r="A53" s="9"/>
      <c r="B53" s="6" t="s">
        <v>127</v>
      </c>
      <c r="C53" s="18">
        <f t="shared" si="21"/>
        <v>37</v>
      </c>
      <c r="D53" s="18">
        <f t="shared" si="21"/>
        <v>34</v>
      </c>
      <c r="E53" s="18">
        <f t="shared" si="21"/>
        <v>3</v>
      </c>
      <c r="F53" s="18">
        <f>G53+H53</f>
        <v>0</v>
      </c>
      <c r="G53" s="18"/>
      <c r="H53" s="18"/>
      <c r="I53" s="18">
        <f>J53+K53</f>
        <v>37</v>
      </c>
      <c r="J53" s="18">
        <v>34</v>
      </c>
      <c r="K53" s="18">
        <v>3</v>
      </c>
    </row>
    <row r="54" spans="1:11" ht="18" thickBot="1" thickTop="1">
      <c r="A54" s="9"/>
      <c r="B54" s="6" t="s">
        <v>128</v>
      </c>
      <c r="C54" s="18">
        <f t="shared" si="21"/>
        <v>48</v>
      </c>
      <c r="D54" s="18">
        <f t="shared" si="21"/>
        <v>37</v>
      </c>
      <c r="E54" s="18">
        <f t="shared" si="21"/>
        <v>11</v>
      </c>
      <c r="F54" s="18">
        <f>G54+H54</f>
        <v>1</v>
      </c>
      <c r="G54" s="18">
        <v>1</v>
      </c>
      <c r="H54" s="18">
        <v>0</v>
      </c>
      <c r="I54" s="18">
        <f>J54+K54</f>
        <v>47</v>
      </c>
      <c r="J54" s="18">
        <v>36</v>
      </c>
      <c r="K54" s="18">
        <v>11</v>
      </c>
    </row>
    <row r="55" spans="1:11" ht="18" thickBot="1" thickTop="1">
      <c r="A55" s="9"/>
      <c r="B55" s="29" t="s">
        <v>6</v>
      </c>
      <c r="C55" s="18">
        <f t="shared" si="21"/>
        <v>85</v>
      </c>
      <c r="D55" s="18">
        <f t="shared" si="21"/>
        <v>71</v>
      </c>
      <c r="E55" s="18">
        <f t="shared" si="21"/>
        <v>14</v>
      </c>
      <c r="F55" s="18">
        <f aca="true" t="shared" si="22" ref="F55:K55">SUM(F52:F54)</f>
        <v>1</v>
      </c>
      <c r="G55" s="18">
        <f t="shared" si="22"/>
        <v>1</v>
      </c>
      <c r="H55" s="18">
        <f t="shared" si="22"/>
        <v>0</v>
      </c>
      <c r="I55" s="18">
        <f t="shared" si="22"/>
        <v>84</v>
      </c>
      <c r="J55" s="18">
        <f t="shared" si="22"/>
        <v>70</v>
      </c>
      <c r="K55" s="18">
        <f t="shared" si="22"/>
        <v>14</v>
      </c>
    </row>
    <row r="56" spans="1:11" ht="18" thickBot="1" thickTop="1">
      <c r="A56" s="9"/>
      <c r="B56" s="9" t="s">
        <v>146</v>
      </c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8" thickBot="1" thickTop="1">
      <c r="A57" s="9"/>
      <c r="B57" s="6" t="s">
        <v>142</v>
      </c>
      <c r="C57" s="18">
        <f aca="true" t="shared" si="23" ref="C57:E58">F57+I57</f>
        <v>1</v>
      </c>
      <c r="D57" s="18">
        <f t="shared" si="23"/>
        <v>1</v>
      </c>
      <c r="E57" s="18">
        <f t="shared" si="23"/>
        <v>0</v>
      </c>
      <c r="F57" s="18">
        <f>G57+H57</f>
        <v>1</v>
      </c>
      <c r="G57" s="18">
        <v>1</v>
      </c>
      <c r="H57" s="18">
        <v>0</v>
      </c>
      <c r="I57" s="18"/>
      <c r="J57" s="18"/>
      <c r="K57" s="18"/>
    </row>
    <row r="58" spans="1:11" ht="18" thickBot="1" thickTop="1">
      <c r="A58" s="9"/>
      <c r="B58" s="6" t="s">
        <v>137</v>
      </c>
      <c r="C58" s="18">
        <f t="shared" si="23"/>
        <v>0</v>
      </c>
      <c r="D58" s="18">
        <f t="shared" si="23"/>
        <v>0</v>
      </c>
      <c r="E58" s="18">
        <f t="shared" si="23"/>
        <v>0</v>
      </c>
      <c r="F58" s="18">
        <v>0</v>
      </c>
      <c r="G58" s="18">
        <v>0</v>
      </c>
      <c r="H58" s="18">
        <v>0</v>
      </c>
      <c r="I58" s="18"/>
      <c r="J58" s="18"/>
      <c r="K58" s="18"/>
    </row>
    <row r="59" spans="1:11" ht="18" thickBot="1" thickTop="1">
      <c r="A59" s="9"/>
      <c r="B59" s="29" t="s">
        <v>6</v>
      </c>
      <c r="C59" s="18">
        <f aca="true" t="shared" si="24" ref="C59:H59">SUM(C57:C58)</f>
        <v>1</v>
      </c>
      <c r="D59" s="18">
        <f t="shared" si="24"/>
        <v>1</v>
      </c>
      <c r="E59" s="18">
        <f t="shared" si="24"/>
        <v>0</v>
      </c>
      <c r="F59" s="18">
        <f t="shared" si="24"/>
        <v>1</v>
      </c>
      <c r="G59" s="18">
        <f t="shared" si="24"/>
        <v>1</v>
      </c>
      <c r="H59" s="18">
        <f t="shared" si="24"/>
        <v>0</v>
      </c>
      <c r="I59" s="18"/>
      <c r="J59" s="18"/>
      <c r="K59" s="18"/>
    </row>
    <row r="60" spans="1:11" ht="18" thickBot="1" thickTop="1">
      <c r="A60" s="9"/>
      <c r="B60" s="9" t="s">
        <v>7</v>
      </c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8" thickBot="1" thickTop="1">
      <c r="A61" s="9"/>
      <c r="B61" s="6" t="s">
        <v>50</v>
      </c>
      <c r="C61" s="18">
        <f aca="true" t="shared" si="25" ref="C61:E65">F61+I61</f>
        <v>10</v>
      </c>
      <c r="D61" s="18">
        <f t="shared" si="25"/>
        <v>7</v>
      </c>
      <c r="E61" s="18">
        <f t="shared" si="25"/>
        <v>3</v>
      </c>
      <c r="F61" s="18">
        <f>G61+H61</f>
        <v>3</v>
      </c>
      <c r="G61" s="18">
        <v>2</v>
      </c>
      <c r="H61" s="18">
        <v>1</v>
      </c>
      <c r="I61" s="18">
        <f>J61+K61</f>
        <v>7</v>
      </c>
      <c r="J61" s="18">
        <v>5</v>
      </c>
      <c r="K61" s="18">
        <v>2</v>
      </c>
    </row>
    <row r="62" spans="1:11" ht="18" thickBot="1" thickTop="1">
      <c r="A62" s="9"/>
      <c r="B62" s="6" t="s">
        <v>51</v>
      </c>
      <c r="C62" s="18">
        <f t="shared" si="25"/>
        <v>11</v>
      </c>
      <c r="D62" s="18">
        <f t="shared" si="25"/>
        <v>11</v>
      </c>
      <c r="E62" s="18">
        <f t="shared" si="25"/>
        <v>0</v>
      </c>
      <c r="F62" s="18">
        <f>G62+H62</f>
        <v>1</v>
      </c>
      <c r="G62" s="18">
        <v>1</v>
      </c>
      <c r="H62" s="18">
        <v>0</v>
      </c>
      <c r="I62" s="18">
        <f>J62+K62</f>
        <v>10</v>
      </c>
      <c r="J62" s="18">
        <v>10</v>
      </c>
      <c r="K62" s="18">
        <v>0</v>
      </c>
    </row>
    <row r="63" spans="1:11" ht="18" thickBot="1" thickTop="1">
      <c r="A63" s="9"/>
      <c r="B63" s="6" t="s">
        <v>52</v>
      </c>
      <c r="C63" s="18">
        <f t="shared" si="25"/>
        <v>11</v>
      </c>
      <c r="D63" s="18">
        <f t="shared" si="25"/>
        <v>9</v>
      </c>
      <c r="E63" s="18">
        <f t="shared" si="25"/>
        <v>2</v>
      </c>
      <c r="F63" s="18">
        <f>G63+H63</f>
        <v>0</v>
      </c>
      <c r="G63" s="18">
        <v>0</v>
      </c>
      <c r="H63" s="18">
        <v>0</v>
      </c>
      <c r="I63" s="18">
        <f>J63+K63</f>
        <v>11</v>
      </c>
      <c r="J63" s="18">
        <v>9</v>
      </c>
      <c r="K63" s="18">
        <v>2</v>
      </c>
    </row>
    <row r="64" spans="1:11" ht="18" thickBot="1" thickTop="1">
      <c r="A64" s="9"/>
      <c r="B64" s="6" t="s">
        <v>53</v>
      </c>
      <c r="C64" s="18">
        <f t="shared" si="25"/>
        <v>14</v>
      </c>
      <c r="D64" s="18">
        <f t="shared" si="25"/>
        <v>11</v>
      </c>
      <c r="E64" s="18">
        <f t="shared" si="25"/>
        <v>3</v>
      </c>
      <c r="F64" s="18">
        <f>G64+H64</f>
        <v>0</v>
      </c>
      <c r="G64" s="18">
        <v>0</v>
      </c>
      <c r="H64" s="18">
        <v>0</v>
      </c>
      <c r="I64" s="18">
        <f>J64+K64</f>
        <v>14</v>
      </c>
      <c r="J64" s="18">
        <v>11</v>
      </c>
      <c r="K64" s="18">
        <v>3</v>
      </c>
    </row>
    <row r="65" spans="1:11" ht="18" thickBot="1" thickTop="1">
      <c r="A65" s="9"/>
      <c r="B65" s="6" t="s">
        <v>54</v>
      </c>
      <c r="C65" s="18">
        <f t="shared" si="25"/>
        <v>16</v>
      </c>
      <c r="D65" s="18">
        <f t="shared" si="25"/>
        <v>16</v>
      </c>
      <c r="E65" s="18">
        <f t="shared" si="25"/>
        <v>0</v>
      </c>
      <c r="F65" s="18">
        <f>G65+H65</f>
        <v>1</v>
      </c>
      <c r="G65" s="18">
        <v>1</v>
      </c>
      <c r="H65" s="18">
        <v>0</v>
      </c>
      <c r="I65" s="18">
        <f>J65+K65</f>
        <v>15</v>
      </c>
      <c r="J65" s="18">
        <v>15</v>
      </c>
      <c r="K65" s="18">
        <v>0</v>
      </c>
    </row>
    <row r="66" spans="1:11" ht="18" thickBot="1" thickTop="1">
      <c r="A66" s="9"/>
      <c r="B66" s="29" t="s">
        <v>6</v>
      </c>
      <c r="C66" s="18">
        <f aca="true" t="shared" si="26" ref="C66:K66">SUM(C61:C65)</f>
        <v>62</v>
      </c>
      <c r="D66" s="18">
        <f t="shared" si="26"/>
        <v>54</v>
      </c>
      <c r="E66" s="18">
        <f t="shared" si="26"/>
        <v>8</v>
      </c>
      <c r="F66" s="18">
        <f t="shared" si="26"/>
        <v>5</v>
      </c>
      <c r="G66" s="18">
        <f t="shared" si="26"/>
        <v>4</v>
      </c>
      <c r="H66" s="18">
        <f t="shared" si="26"/>
        <v>1</v>
      </c>
      <c r="I66" s="18">
        <f t="shared" si="26"/>
        <v>57</v>
      </c>
      <c r="J66" s="18">
        <f t="shared" si="26"/>
        <v>50</v>
      </c>
      <c r="K66" s="18">
        <f t="shared" si="26"/>
        <v>7</v>
      </c>
    </row>
    <row r="67" spans="1:11" ht="21" thickBot="1" thickTop="1">
      <c r="A67" s="9"/>
      <c r="B67" s="28" t="s">
        <v>161</v>
      </c>
      <c r="C67" s="18">
        <f aca="true" t="shared" si="27" ref="C67:K67">C50+C55+C59+C66</f>
        <v>412</v>
      </c>
      <c r="D67" s="18">
        <f t="shared" si="27"/>
        <v>335</v>
      </c>
      <c r="E67" s="18">
        <f t="shared" si="27"/>
        <v>77</v>
      </c>
      <c r="F67" s="18">
        <f t="shared" si="27"/>
        <v>19</v>
      </c>
      <c r="G67" s="18">
        <f t="shared" si="27"/>
        <v>15</v>
      </c>
      <c r="H67" s="18">
        <f t="shared" si="27"/>
        <v>4</v>
      </c>
      <c r="I67" s="18">
        <f t="shared" si="27"/>
        <v>393</v>
      </c>
      <c r="J67" s="18">
        <f t="shared" si="27"/>
        <v>320</v>
      </c>
      <c r="K67" s="18">
        <f t="shared" si="27"/>
        <v>73</v>
      </c>
    </row>
    <row r="68" spans="1:11" ht="18" thickBot="1" thickTop="1">
      <c r="A68" s="9" t="s">
        <v>15</v>
      </c>
      <c r="B68" s="30" t="s">
        <v>5</v>
      </c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8" thickBot="1" thickTop="1">
      <c r="A69" s="9"/>
      <c r="B69" s="6" t="s">
        <v>28</v>
      </c>
      <c r="C69" s="18">
        <f aca="true" t="shared" si="28" ref="C69:E74">F69+I69</f>
        <v>48</v>
      </c>
      <c r="D69" s="18">
        <f t="shared" si="28"/>
        <v>19</v>
      </c>
      <c r="E69" s="18">
        <f t="shared" si="28"/>
        <v>29</v>
      </c>
      <c r="F69" s="18">
        <f>G69+H69</f>
        <v>5</v>
      </c>
      <c r="G69" s="18">
        <v>2</v>
      </c>
      <c r="H69" s="18">
        <v>3</v>
      </c>
      <c r="I69" s="18">
        <f>J69+K69</f>
        <v>43</v>
      </c>
      <c r="J69" s="18">
        <v>17</v>
      </c>
      <c r="K69" s="18">
        <v>26</v>
      </c>
    </row>
    <row r="70" spans="1:11" ht="18" thickBot="1" thickTop="1">
      <c r="A70" s="9"/>
      <c r="B70" s="6" t="s">
        <v>29</v>
      </c>
      <c r="C70" s="18">
        <f t="shared" si="28"/>
        <v>41</v>
      </c>
      <c r="D70" s="18">
        <f t="shared" si="28"/>
        <v>21</v>
      </c>
      <c r="E70" s="18">
        <f t="shared" si="28"/>
        <v>20</v>
      </c>
      <c r="F70" s="18">
        <f>G70+H70</f>
        <v>0</v>
      </c>
      <c r="G70" s="18">
        <v>0</v>
      </c>
      <c r="H70" s="18">
        <v>0</v>
      </c>
      <c r="I70" s="18">
        <f>J70+K70</f>
        <v>41</v>
      </c>
      <c r="J70" s="18">
        <v>21</v>
      </c>
      <c r="K70" s="18">
        <v>20</v>
      </c>
    </row>
    <row r="71" spans="1:11" ht="18" thickBot="1" thickTop="1">
      <c r="A71" s="9"/>
      <c r="B71" s="6" t="s">
        <v>64</v>
      </c>
      <c r="C71" s="18">
        <f t="shared" si="28"/>
        <v>43</v>
      </c>
      <c r="D71" s="18">
        <f t="shared" si="28"/>
        <v>27</v>
      </c>
      <c r="E71" s="18">
        <f t="shared" si="28"/>
        <v>16</v>
      </c>
      <c r="F71" s="18">
        <f>G71+H71</f>
        <v>3</v>
      </c>
      <c r="G71" s="18">
        <v>1</v>
      </c>
      <c r="H71" s="18">
        <v>2</v>
      </c>
      <c r="I71" s="18">
        <f>J71+K71</f>
        <v>40</v>
      </c>
      <c r="J71" s="18">
        <v>26</v>
      </c>
      <c r="K71" s="18">
        <v>14</v>
      </c>
    </row>
    <row r="72" spans="1:11" ht="18" thickBot="1" thickTop="1">
      <c r="A72" s="9"/>
      <c r="B72" s="6" t="s">
        <v>65</v>
      </c>
      <c r="C72" s="18">
        <f t="shared" si="28"/>
        <v>44</v>
      </c>
      <c r="D72" s="18">
        <f t="shared" si="28"/>
        <v>31</v>
      </c>
      <c r="E72" s="18">
        <f t="shared" si="28"/>
        <v>13</v>
      </c>
      <c r="F72" s="18">
        <f>G72+H72</f>
        <v>3</v>
      </c>
      <c r="G72" s="18">
        <v>3</v>
      </c>
      <c r="H72" s="18">
        <v>0</v>
      </c>
      <c r="I72" s="18">
        <f>J72+K72</f>
        <v>41</v>
      </c>
      <c r="J72" s="18">
        <v>28</v>
      </c>
      <c r="K72" s="18">
        <v>13</v>
      </c>
    </row>
    <row r="73" spans="1:11" ht="18" thickBot="1" thickTop="1">
      <c r="A73" s="9"/>
      <c r="B73" s="6" t="s">
        <v>66</v>
      </c>
      <c r="C73" s="18">
        <f t="shared" si="28"/>
        <v>44</v>
      </c>
      <c r="D73" s="18">
        <f t="shared" si="28"/>
        <v>30</v>
      </c>
      <c r="E73" s="18">
        <f t="shared" si="28"/>
        <v>14</v>
      </c>
      <c r="F73" s="18">
        <f>G73+H73</f>
        <v>1</v>
      </c>
      <c r="G73" s="18">
        <v>1</v>
      </c>
      <c r="H73" s="18">
        <v>0</v>
      </c>
      <c r="I73" s="18">
        <f>J73+K73</f>
        <v>43</v>
      </c>
      <c r="J73" s="18">
        <v>29</v>
      </c>
      <c r="K73" s="18">
        <v>14</v>
      </c>
    </row>
    <row r="74" spans="1:11" ht="18" thickBot="1" thickTop="1">
      <c r="A74" s="9"/>
      <c r="B74" s="29" t="s">
        <v>6</v>
      </c>
      <c r="C74" s="18">
        <f t="shared" si="28"/>
        <v>220</v>
      </c>
      <c r="D74" s="18">
        <f t="shared" si="28"/>
        <v>128</v>
      </c>
      <c r="E74" s="18">
        <f t="shared" si="28"/>
        <v>92</v>
      </c>
      <c r="F74" s="18">
        <f aca="true" t="shared" si="29" ref="F74:K74">SUM(F69:F73)</f>
        <v>12</v>
      </c>
      <c r="G74" s="18">
        <f t="shared" si="29"/>
        <v>7</v>
      </c>
      <c r="H74" s="18">
        <f t="shared" si="29"/>
        <v>5</v>
      </c>
      <c r="I74" s="18">
        <f t="shared" si="29"/>
        <v>208</v>
      </c>
      <c r="J74" s="18">
        <f t="shared" si="29"/>
        <v>121</v>
      </c>
      <c r="K74" s="18">
        <f t="shared" si="29"/>
        <v>87</v>
      </c>
    </row>
    <row r="75" spans="1:11" ht="18" thickBot="1" thickTop="1">
      <c r="A75" s="9"/>
      <c r="B75" s="9" t="s">
        <v>119</v>
      </c>
      <c r="C75" s="18"/>
      <c r="D75" s="18"/>
      <c r="E75" s="18"/>
      <c r="F75" s="18"/>
      <c r="G75" s="18"/>
      <c r="H75" s="18"/>
      <c r="I75" s="18"/>
      <c r="J75" s="18"/>
      <c r="K75" s="18"/>
    </row>
    <row r="76" spans="1:11" ht="18" thickBot="1" thickTop="1">
      <c r="A76" s="9"/>
      <c r="B76" s="6" t="s">
        <v>126</v>
      </c>
      <c r="C76" s="18">
        <f aca="true" t="shared" si="30" ref="C76:E79">F76+I76</f>
        <v>39</v>
      </c>
      <c r="D76" s="18">
        <f t="shared" si="30"/>
        <v>24</v>
      </c>
      <c r="E76" s="18">
        <f t="shared" si="30"/>
        <v>15</v>
      </c>
      <c r="F76" s="18">
        <f>G76+H76</f>
        <v>5</v>
      </c>
      <c r="G76" s="18">
        <v>4</v>
      </c>
      <c r="H76" s="18">
        <v>1</v>
      </c>
      <c r="I76" s="18">
        <f>J76+K76</f>
        <v>34</v>
      </c>
      <c r="J76" s="18">
        <v>20</v>
      </c>
      <c r="K76" s="18">
        <v>14</v>
      </c>
    </row>
    <row r="77" spans="1:11" ht="18" thickBot="1" thickTop="1">
      <c r="A77" s="9"/>
      <c r="B77" s="6" t="s">
        <v>129</v>
      </c>
      <c r="C77" s="18">
        <f t="shared" si="30"/>
        <v>44</v>
      </c>
      <c r="D77" s="18">
        <f t="shared" si="30"/>
        <v>9</v>
      </c>
      <c r="E77" s="18">
        <f t="shared" si="30"/>
        <v>35</v>
      </c>
      <c r="F77" s="18">
        <f>G77+H77</f>
        <v>3</v>
      </c>
      <c r="G77" s="18">
        <v>0</v>
      </c>
      <c r="H77" s="18">
        <v>3</v>
      </c>
      <c r="I77" s="18">
        <f>J77+K77</f>
        <v>41</v>
      </c>
      <c r="J77" s="18">
        <v>9</v>
      </c>
      <c r="K77" s="18">
        <v>32</v>
      </c>
    </row>
    <row r="78" spans="1:11" ht="18" thickBot="1" thickTop="1">
      <c r="A78" s="9"/>
      <c r="B78" s="6" t="s">
        <v>130</v>
      </c>
      <c r="C78" s="18">
        <f t="shared" si="30"/>
        <v>49</v>
      </c>
      <c r="D78" s="18">
        <f t="shared" si="30"/>
        <v>22</v>
      </c>
      <c r="E78" s="18">
        <f t="shared" si="30"/>
        <v>27</v>
      </c>
      <c r="F78" s="18">
        <f>G78+H78</f>
        <v>1</v>
      </c>
      <c r="G78" s="18">
        <v>0</v>
      </c>
      <c r="H78" s="18">
        <v>1</v>
      </c>
      <c r="I78" s="18">
        <f>J78+K78</f>
        <v>48</v>
      </c>
      <c r="J78" s="18">
        <v>22</v>
      </c>
      <c r="K78" s="18">
        <v>26</v>
      </c>
    </row>
    <row r="79" spans="1:11" ht="18" thickBot="1" thickTop="1">
      <c r="A79" s="9"/>
      <c r="B79" s="29" t="s">
        <v>6</v>
      </c>
      <c r="C79" s="18">
        <f t="shared" si="30"/>
        <v>132</v>
      </c>
      <c r="D79" s="18">
        <f t="shared" si="30"/>
        <v>55</v>
      </c>
      <c r="E79" s="18">
        <f t="shared" si="30"/>
        <v>77</v>
      </c>
      <c r="F79" s="18">
        <f aca="true" t="shared" si="31" ref="F79:K79">SUM(F76:F78)</f>
        <v>9</v>
      </c>
      <c r="G79" s="18">
        <f t="shared" si="31"/>
        <v>4</v>
      </c>
      <c r="H79" s="18">
        <f t="shared" si="31"/>
        <v>5</v>
      </c>
      <c r="I79" s="18">
        <f t="shared" si="31"/>
        <v>123</v>
      </c>
      <c r="J79" s="18">
        <f t="shared" si="31"/>
        <v>51</v>
      </c>
      <c r="K79" s="18">
        <f t="shared" si="31"/>
        <v>72</v>
      </c>
    </row>
    <row r="80" spans="1:11" ht="18" thickBot="1" thickTop="1">
      <c r="A80" s="9"/>
      <c r="B80" s="9" t="s">
        <v>146</v>
      </c>
      <c r="C80" s="18"/>
      <c r="D80" s="18"/>
      <c r="E80" s="18"/>
      <c r="F80" s="18"/>
      <c r="G80" s="18"/>
      <c r="H80" s="18"/>
      <c r="I80" s="18"/>
      <c r="J80" s="18"/>
      <c r="K80" s="18"/>
    </row>
    <row r="81" spans="1:11" ht="18" thickBot="1" thickTop="1">
      <c r="A81" s="9"/>
      <c r="B81" s="6" t="s">
        <v>143</v>
      </c>
      <c r="C81" s="18">
        <f aca="true" t="shared" si="32" ref="C81:E83">F81+I81</f>
        <v>1</v>
      </c>
      <c r="D81" s="18">
        <f t="shared" si="32"/>
        <v>1</v>
      </c>
      <c r="E81" s="18">
        <f t="shared" si="32"/>
        <v>0</v>
      </c>
      <c r="F81" s="18">
        <f>G81+H81</f>
        <v>1</v>
      </c>
      <c r="G81" s="18">
        <v>1</v>
      </c>
      <c r="H81" s="18">
        <v>0</v>
      </c>
      <c r="I81" s="18"/>
      <c r="J81" s="18"/>
      <c r="K81" s="18"/>
    </row>
    <row r="82" spans="1:11" ht="18" thickBot="1" thickTop="1">
      <c r="A82" s="9"/>
      <c r="B82" s="6" t="s">
        <v>138</v>
      </c>
      <c r="C82" s="18">
        <f t="shared" si="32"/>
        <v>1</v>
      </c>
      <c r="D82" s="18">
        <f t="shared" si="32"/>
        <v>1</v>
      </c>
      <c r="E82" s="18">
        <f t="shared" si="32"/>
        <v>0</v>
      </c>
      <c r="F82" s="18">
        <f>G82+H82</f>
        <v>1</v>
      </c>
      <c r="G82" s="18">
        <v>1</v>
      </c>
      <c r="H82" s="18">
        <v>0</v>
      </c>
      <c r="I82" s="18"/>
      <c r="J82" s="18"/>
      <c r="K82" s="18"/>
    </row>
    <row r="83" spans="1:11" ht="18" thickBot="1" thickTop="1">
      <c r="A83" s="9"/>
      <c r="B83" s="6" t="s">
        <v>139</v>
      </c>
      <c r="C83" s="18">
        <f t="shared" si="32"/>
        <v>0</v>
      </c>
      <c r="D83" s="18">
        <f t="shared" si="32"/>
        <v>0</v>
      </c>
      <c r="E83" s="18">
        <f t="shared" si="32"/>
        <v>0</v>
      </c>
      <c r="F83" s="18">
        <v>0</v>
      </c>
      <c r="G83" s="18">
        <v>0</v>
      </c>
      <c r="H83" s="18">
        <v>0</v>
      </c>
      <c r="I83" s="18"/>
      <c r="J83" s="18"/>
      <c r="K83" s="18"/>
    </row>
    <row r="84" spans="1:11" ht="18" thickBot="1" thickTop="1">
      <c r="A84" s="9"/>
      <c r="B84" s="29" t="s">
        <v>6</v>
      </c>
      <c r="C84" s="18">
        <f aca="true" t="shared" si="33" ref="C84:H84">SUM(C81:C83)</f>
        <v>2</v>
      </c>
      <c r="D84" s="18">
        <f t="shared" si="33"/>
        <v>2</v>
      </c>
      <c r="E84" s="18">
        <f t="shared" si="33"/>
        <v>0</v>
      </c>
      <c r="F84" s="18">
        <f t="shared" si="33"/>
        <v>2</v>
      </c>
      <c r="G84" s="18">
        <f t="shared" si="33"/>
        <v>2</v>
      </c>
      <c r="H84" s="18">
        <f t="shared" si="33"/>
        <v>0</v>
      </c>
      <c r="I84" s="18"/>
      <c r="J84" s="18"/>
      <c r="K84" s="18"/>
    </row>
    <row r="85" spans="1:11" ht="18" thickBot="1" thickTop="1">
      <c r="A85" s="9"/>
      <c r="B85" s="9" t="s">
        <v>7</v>
      </c>
      <c r="C85" s="18"/>
      <c r="D85" s="18"/>
      <c r="E85" s="18"/>
      <c r="F85" s="18"/>
      <c r="G85" s="18"/>
      <c r="H85" s="18"/>
      <c r="I85" s="18"/>
      <c r="J85" s="18"/>
      <c r="K85" s="18"/>
    </row>
    <row r="86" spans="1:11" ht="18" thickBot="1" thickTop="1">
      <c r="A86" s="9"/>
      <c r="B86" s="6" t="s">
        <v>58</v>
      </c>
      <c r="C86" s="18">
        <f aca="true" t="shared" si="34" ref="C86:E90">F86+I86</f>
        <v>17</v>
      </c>
      <c r="D86" s="18">
        <f t="shared" si="34"/>
        <v>4</v>
      </c>
      <c r="E86" s="18">
        <f t="shared" si="34"/>
        <v>13</v>
      </c>
      <c r="F86" s="18">
        <f>G86+H86</f>
        <v>3</v>
      </c>
      <c r="G86" s="18">
        <v>0</v>
      </c>
      <c r="H86" s="18">
        <v>3</v>
      </c>
      <c r="I86" s="18">
        <f>J86+K86</f>
        <v>14</v>
      </c>
      <c r="J86" s="18">
        <v>4</v>
      </c>
      <c r="K86" s="18">
        <v>10</v>
      </c>
    </row>
    <row r="87" spans="1:11" ht="18" thickBot="1" thickTop="1">
      <c r="A87" s="9"/>
      <c r="B87" s="6" t="s">
        <v>59</v>
      </c>
      <c r="C87" s="18">
        <f t="shared" si="34"/>
        <v>7</v>
      </c>
      <c r="D87" s="18">
        <f t="shared" si="34"/>
        <v>5</v>
      </c>
      <c r="E87" s="18">
        <f t="shared" si="34"/>
        <v>2</v>
      </c>
      <c r="F87" s="18">
        <f>G87+H87</f>
        <v>0</v>
      </c>
      <c r="G87" s="18">
        <v>0</v>
      </c>
      <c r="H87" s="18">
        <v>0</v>
      </c>
      <c r="I87" s="18">
        <f>J87+K87</f>
        <v>7</v>
      </c>
      <c r="J87" s="18">
        <v>5</v>
      </c>
      <c r="K87" s="18">
        <v>2</v>
      </c>
    </row>
    <row r="88" spans="1:11" ht="18" thickBot="1" thickTop="1">
      <c r="A88" s="9"/>
      <c r="B88" s="6" t="s">
        <v>60</v>
      </c>
      <c r="C88" s="18">
        <f t="shared" si="34"/>
        <v>16</v>
      </c>
      <c r="D88" s="18">
        <f t="shared" si="34"/>
        <v>7</v>
      </c>
      <c r="E88" s="18">
        <f t="shared" si="34"/>
        <v>9</v>
      </c>
      <c r="F88" s="18">
        <f>G88+H88</f>
        <v>10</v>
      </c>
      <c r="G88" s="18">
        <v>4</v>
      </c>
      <c r="H88" s="18">
        <v>6</v>
      </c>
      <c r="I88" s="18">
        <f>J88+K88</f>
        <v>6</v>
      </c>
      <c r="J88" s="18">
        <v>3</v>
      </c>
      <c r="K88" s="18">
        <v>3</v>
      </c>
    </row>
    <row r="89" spans="1:11" ht="18" thickBot="1" thickTop="1">
      <c r="A89" s="9"/>
      <c r="B89" s="6" t="s">
        <v>61</v>
      </c>
      <c r="C89" s="18">
        <f t="shared" si="34"/>
        <v>12</v>
      </c>
      <c r="D89" s="18">
        <f t="shared" si="34"/>
        <v>4</v>
      </c>
      <c r="E89" s="18">
        <f t="shared" si="34"/>
        <v>8</v>
      </c>
      <c r="F89" s="18">
        <f>G89+H89</f>
        <v>3</v>
      </c>
      <c r="G89" s="18">
        <v>0</v>
      </c>
      <c r="H89" s="18">
        <v>3</v>
      </c>
      <c r="I89" s="18">
        <f>J89+K89</f>
        <v>9</v>
      </c>
      <c r="J89" s="18">
        <v>4</v>
      </c>
      <c r="K89" s="18">
        <v>5</v>
      </c>
    </row>
    <row r="90" spans="1:11" ht="18" thickBot="1" thickTop="1">
      <c r="A90" s="9"/>
      <c r="B90" s="6" t="s">
        <v>63</v>
      </c>
      <c r="C90" s="18">
        <f t="shared" si="34"/>
        <v>4</v>
      </c>
      <c r="D90" s="18">
        <f t="shared" si="34"/>
        <v>2</v>
      </c>
      <c r="E90" s="18">
        <f t="shared" si="34"/>
        <v>2</v>
      </c>
      <c r="F90" s="18">
        <f>G90+H90</f>
        <v>0</v>
      </c>
      <c r="G90" s="18">
        <v>0</v>
      </c>
      <c r="H90" s="18">
        <v>0</v>
      </c>
      <c r="I90" s="18">
        <f>J90+K90</f>
        <v>4</v>
      </c>
      <c r="J90" s="18">
        <v>2</v>
      </c>
      <c r="K90" s="18">
        <v>2</v>
      </c>
    </row>
    <row r="91" spans="1:11" ht="18" thickBot="1" thickTop="1">
      <c r="A91" s="9"/>
      <c r="B91" s="29" t="s">
        <v>6</v>
      </c>
      <c r="C91" s="18">
        <f aca="true" t="shared" si="35" ref="C91:K91">SUM(C86:C90)</f>
        <v>56</v>
      </c>
      <c r="D91" s="18">
        <f t="shared" si="35"/>
        <v>22</v>
      </c>
      <c r="E91" s="18">
        <f t="shared" si="35"/>
        <v>34</v>
      </c>
      <c r="F91" s="18">
        <f t="shared" si="35"/>
        <v>16</v>
      </c>
      <c r="G91" s="18">
        <f t="shared" si="35"/>
        <v>4</v>
      </c>
      <c r="H91" s="18">
        <f t="shared" si="35"/>
        <v>12</v>
      </c>
      <c r="I91" s="18">
        <f t="shared" si="35"/>
        <v>40</v>
      </c>
      <c r="J91" s="18">
        <f t="shared" si="35"/>
        <v>18</v>
      </c>
      <c r="K91" s="18">
        <f t="shared" si="35"/>
        <v>22</v>
      </c>
    </row>
    <row r="92" spans="1:11" ht="21" thickBot="1" thickTop="1">
      <c r="A92" s="9"/>
      <c r="B92" s="28" t="s">
        <v>161</v>
      </c>
      <c r="C92" s="18">
        <f aca="true" t="shared" si="36" ref="C92:K92">C74+C79+C84+C91</f>
        <v>410</v>
      </c>
      <c r="D92" s="18">
        <f t="shared" si="36"/>
        <v>207</v>
      </c>
      <c r="E92" s="18">
        <f t="shared" si="36"/>
        <v>203</v>
      </c>
      <c r="F92" s="18">
        <f t="shared" si="36"/>
        <v>39</v>
      </c>
      <c r="G92" s="18">
        <f t="shared" si="36"/>
        <v>17</v>
      </c>
      <c r="H92" s="18">
        <f t="shared" si="36"/>
        <v>22</v>
      </c>
      <c r="I92" s="18">
        <f t="shared" si="36"/>
        <v>371</v>
      </c>
      <c r="J92" s="18">
        <f t="shared" si="36"/>
        <v>190</v>
      </c>
      <c r="K92" s="18">
        <f t="shared" si="36"/>
        <v>181</v>
      </c>
    </row>
    <row r="93" spans="1:11" ht="18" thickBot="1" thickTop="1">
      <c r="A93" s="9" t="s">
        <v>12</v>
      </c>
      <c r="B93" s="30" t="s">
        <v>5</v>
      </c>
      <c r="C93" s="18"/>
      <c r="D93" s="18"/>
      <c r="E93" s="18"/>
      <c r="F93" s="18"/>
      <c r="G93" s="18"/>
      <c r="H93" s="18"/>
      <c r="I93" s="18"/>
      <c r="J93" s="18"/>
      <c r="K93" s="18"/>
    </row>
    <row r="94" spans="1:11" ht="18" thickBot="1" thickTop="1">
      <c r="A94" s="9"/>
      <c r="B94" s="6" t="s">
        <v>78</v>
      </c>
      <c r="C94" s="18">
        <f aca="true" t="shared" si="37" ref="C94:E101">F94+I94</f>
        <v>101</v>
      </c>
      <c r="D94" s="18">
        <f t="shared" si="37"/>
        <v>20</v>
      </c>
      <c r="E94" s="18">
        <f t="shared" si="37"/>
        <v>81</v>
      </c>
      <c r="F94" s="18">
        <f aca="true" t="shared" si="38" ref="F94:F101">G94+H94</f>
        <v>4</v>
      </c>
      <c r="G94" s="18">
        <v>0</v>
      </c>
      <c r="H94" s="18">
        <v>4</v>
      </c>
      <c r="I94" s="18">
        <f aca="true" t="shared" si="39" ref="I94:I101">J94+K94</f>
        <v>97</v>
      </c>
      <c r="J94" s="18">
        <v>20</v>
      </c>
      <c r="K94" s="18">
        <v>77</v>
      </c>
    </row>
    <row r="95" spans="1:11" ht="18" thickBot="1" thickTop="1">
      <c r="A95" s="9"/>
      <c r="B95" s="6" t="s">
        <v>79</v>
      </c>
      <c r="C95" s="18">
        <f t="shared" si="37"/>
        <v>37</v>
      </c>
      <c r="D95" s="18">
        <f t="shared" si="37"/>
        <v>6</v>
      </c>
      <c r="E95" s="18">
        <f t="shared" si="37"/>
        <v>31</v>
      </c>
      <c r="F95" s="18">
        <f t="shared" si="38"/>
        <v>0</v>
      </c>
      <c r="G95" s="18">
        <v>0</v>
      </c>
      <c r="H95" s="18">
        <v>0</v>
      </c>
      <c r="I95" s="18">
        <f t="shared" si="39"/>
        <v>37</v>
      </c>
      <c r="J95" s="18">
        <v>6</v>
      </c>
      <c r="K95" s="18">
        <v>31</v>
      </c>
    </row>
    <row r="96" spans="1:11" ht="18" thickBot="1" thickTop="1">
      <c r="A96" s="9"/>
      <c r="B96" s="6" t="s">
        <v>30</v>
      </c>
      <c r="C96" s="18">
        <f t="shared" si="37"/>
        <v>48</v>
      </c>
      <c r="D96" s="18">
        <f t="shared" si="37"/>
        <v>10</v>
      </c>
      <c r="E96" s="18">
        <f t="shared" si="37"/>
        <v>38</v>
      </c>
      <c r="F96" s="18">
        <f t="shared" si="38"/>
        <v>0</v>
      </c>
      <c r="G96" s="18">
        <v>0</v>
      </c>
      <c r="H96" s="18">
        <v>0</v>
      </c>
      <c r="I96" s="18">
        <f t="shared" si="39"/>
        <v>48</v>
      </c>
      <c r="J96" s="18">
        <v>10</v>
      </c>
      <c r="K96" s="18">
        <v>38</v>
      </c>
    </row>
    <row r="97" spans="1:11" ht="18" thickBot="1" thickTop="1">
      <c r="A97" s="9"/>
      <c r="B97" s="6" t="s">
        <v>80</v>
      </c>
      <c r="C97" s="18">
        <f t="shared" si="37"/>
        <v>48</v>
      </c>
      <c r="D97" s="18">
        <f t="shared" si="37"/>
        <v>5</v>
      </c>
      <c r="E97" s="18">
        <f t="shared" si="37"/>
        <v>43</v>
      </c>
      <c r="F97" s="18">
        <f t="shared" si="38"/>
        <v>0</v>
      </c>
      <c r="G97" s="18">
        <v>0</v>
      </c>
      <c r="H97" s="18">
        <v>0</v>
      </c>
      <c r="I97" s="18">
        <f t="shared" si="39"/>
        <v>48</v>
      </c>
      <c r="J97" s="18">
        <v>5</v>
      </c>
      <c r="K97" s="18">
        <v>43</v>
      </c>
    </row>
    <row r="98" spans="1:11" ht="18" thickBot="1" thickTop="1">
      <c r="A98" s="9"/>
      <c r="B98" s="6" t="s">
        <v>32</v>
      </c>
      <c r="C98" s="18">
        <f t="shared" si="37"/>
        <v>51</v>
      </c>
      <c r="D98" s="18">
        <f t="shared" si="37"/>
        <v>42</v>
      </c>
      <c r="E98" s="18">
        <f t="shared" si="37"/>
        <v>9</v>
      </c>
      <c r="F98" s="18">
        <f t="shared" si="38"/>
        <v>1</v>
      </c>
      <c r="G98" s="18">
        <v>1</v>
      </c>
      <c r="H98" s="18">
        <v>0</v>
      </c>
      <c r="I98" s="18">
        <f t="shared" si="39"/>
        <v>50</v>
      </c>
      <c r="J98" s="18">
        <v>41</v>
      </c>
      <c r="K98" s="18">
        <v>9</v>
      </c>
    </row>
    <row r="99" spans="1:11" ht="18" thickBot="1" thickTop="1">
      <c r="A99" s="9"/>
      <c r="B99" s="6" t="s">
        <v>81</v>
      </c>
      <c r="C99" s="18">
        <f t="shared" si="37"/>
        <v>0</v>
      </c>
      <c r="D99" s="18">
        <f t="shared" si="37"/>
        <v>0</v>
      </c>
      <c r="E99" s="18">
        <f t="shared" si="37"/>
        <v>0</v>
      </c>
      <c r="F99" s="18">
        <f t="shared" si="38"/>
        <v>0</v>
      </c>
      <c r="G99" s="18">
        <v>0</v>
      </c>
      <c r="H99" s="18">
        <v>0</v>
      </c>
      <c r="I99" s="18">
        <f t="shared" si="39"/>
        <v>0</v>
      </c>
      <c r="J99" s="18">
        <v>0</v>
      </c>
      <c r="K99" s="18">
        <v>0</v>
      </c>
    </row>
    <row r="100" spans="1:11" ht="18" thickBot="1" thickTop="1">
      <c r="A100" s="9"/>
      <c r="B100" s="6" t="s">
        <v>82</v>
      </c>
      <c r="C100" s="18">
        <f t="shared" si="37"/>
        <v>0</v>
      </c>
      <c r="D100" s="18">
        <f t="shared" si="37"/>
        <v>0</v>
      </c>
      <c r="E100" s="18">
        <f t="shared" si="37"/>
        <v>0</v>
      </c>
      <c r="F100" s="18">
        <f t="shared" si="38"/>
        <v>0</v>
      </c>
      <c r="G100" s="18">
        <v>0</v>
      </c>
      <c r="H100" s="18">
        <v>0</v>
      </c>
      <c r="I100" s="18">
        <f t="shared" si="39"/>
        <v>0</v>
      </c>
      <c r="J100" s="18">
        <v>0</v>
      </c>
      <c r="K100" s="18">
        <v>0</v>
      </c>
    </row>
    <row r="101" spans="1:11" ht="18" thickBot="1" thickTop="1">
      <c r="A101" s="9"/>
      <c r="B101" s="6" t="s">
        <v>83</v>
      </c>
      <c r="C101" s="18">
        <f t="shared" si="37"/>
        <v>0</v>
      </c>
      <c r="D101" s="18">
        <f t="shared" si="37"/>
        <v>0</v>
      </c>
      <c r="E101" s="18">
        <f t="shared" si="37"/>
        <v>0</v>
      </c>
      <c r="F101" s="18">
        <f t="shared" si="38"/>
        <v>0</v>
      </c>
      <c r="G101" s="18">
        <v>0</v>
      </c>
      <c r="H101" s="18">
        <v>0</v>
      </c>
      <c r="I101" s="18">
        <f t="shared" si="39"/>
        <v>0</v>
      </c>
      <c r="J101" s="18">
        <v>0</v>
      </c>
      <c r="K101" s="18">
        <v>0</v>
      </c>
    </row>
    <row r="102" spans="1:11" ht="18" thickBot="1" thickTop="1">
      <c r="A102" s="9"/>
      <c r="B102" s="29" t="s">
        <v>6</v>
      </c>
      <c r="C102" s="18">
        <f aca="true" t="shared" si="40" ref="C102:K102">SUM(C94:C101)</f>
        <v>285</v>
      </c>
      <c r="D102" s="18">
        <f t="shared" si="40"/>
        <v>83</v>
      </c>
      <c r="E102" s="18">
        <f t="shared" si="40"/>
        <v>202</v>
      </c>
      <c r="F102" s="18">
        <f t="shared" si="40"/>
        <v>5</v>
      </c>
      <c r="G102" s="18">
        <f t="shared" si="40"/>
        <v>1</v>
      </c>
      <c r="H102" s="18">
        <f t="shared" si="40"/>
        <v>4</v>
      </c>
      <c r="I102" s="18">
        <f t="shared" si="40"/>
        <v>280</v>
      </c>
      <c r="J102" s="18">
        <f t="shared" si="40"/>
        <v>82</v>
      </c>
      <c r="K102" s="18">
        <f t="shared" si="40"/>
        <v>198</v>
      </c>
    </row>
    <row r="103" spans="1:11" ht="18" thickBot="1" thickTop="1">
      <c r="A103" s="9"/>
      <c r="B103" s="9" t="s">
        <v>7</v>
      </c>
      <c r="C103" s="18"/>
      <c r="D103" s="18"/>
      <c r="E103" s="18"/>
      <c r="F103" s="18"/>
      <c r="G103" s="18"/>
      <c r="H103" s="18"/>
      <c r="I103" s="18"/>
      <c r="J103" s="18"/>
      <c r="K103" s="18"/>
    </row>
    <row r="104" spans="1:11" ht="18" thickBot="1" thickTop="1">
      <c r="A104" s="9"/>
      <c r="B104" s="6" t="s">
        <v>68</v>
      </c>
      <c r="C104" s="18">
        <f aca="true" t="shared" si="41" ref="C104:C112">F104+I104</f>
        <v>10</v>
      </c>
      <c r="D104" s="18">
        <f aca="true" t="shared" si="42" ref="D104:D112">G104+J104</f>
        <v>2</v>
      </c>
      <c r="E104" s="18">
        <f aca="true" t="shared" si="43" ref="E104:E112">H104+K104</f>
        <v>8</v>
      </c>
      <c r="F104" s="18">
        <f aca="true" t="shared" si="44" ref="F104:F112">G104+H104</f>
        <v>2</v>
      </c>
      <c r="G104" s="18">
        <v>0</v>
      </c>
      <c r="H104" s="18">
        <v>2</v>
      </c>
      <c r="I104" s="18">
        <f aca="true" t="shared" si="45" ref="I104:I112">J104+K104</f>
        <v>8</v>
      </c>
      <c r="J104" s="18">
        <v>2</v>
      </c>
      <c r="K104" s="18">
        <v>6</v>
      </c>
    </row>
    <row r="105" spans="1:11" ht="18" thickBot="1" thickTop="1">
      <c r="A105" s="9"/>
      <c r="B105" s="6" t="s">
        <v>69</v>
      </c>
      <c r="C105" s="18">
        <f t="shared" si="41"/>
        <v>17</v>
      </c>
      <c r="D105" s="18">
        <f t="shared" si="42"/>
        <v>3</v>
      </c>
      <c r="E105" s="18">
        <f t="shared" si="43"/>
        <v>14</v>
      </c>
      <c r="F105" s="18">
        <f t="shared" si="44"/>
        <v>6</v>
      </c>
      <c r="G105" s="18">
        <v>1</v>
      </c>
      <c r="H105" s="18">
        <v>5</v>
      </c>
      <c r="I105" s="18">
        <f t="shared" si="45"/>
        <v>11</v>
      </c>
      <c r="J105" s="18">
        <v>2</v>
      </c>
      <c r="K105" s="18">
        <v>9</v>
      </c>
    </row>
    <row r="106" spans="1:11" ht="18" thickBot="1" thickTop="1">
      <c r="A106" s="9"/>
      <c r="B106" s="6" t="s">
        <v>71</v>
      </c>
      <c r="C106" s="18">
        <f t="shared" si="41"/>
        <v>18</v>
      </c>
      <c r="D106" s="18">
        <f t="shared" si="42"/>
        <v>11</v>
      </c>
      <c r="E106" s="18">
        <f t="shared" si="43"/>
        <v>7</v>
      </c>
      <c r="F106" s="18">
        <f t="shared" si="44"/>
        <v>3</v>
      </c>
      <c r="G106" s="18">
        <v>2</v>
      </c>
      <c r="H106" s="18">
        <v>1</v>
      </c>
      <c r="I106" s="18">
        <f t="shared" si="45"/>
        <v>15</v>
      </c>
      <c r="J106" s="18">
        <v>9</v>
      </c>
      <c r="K106" s="18">
        <v>6</v>
      </c>
    </row>
    <row r="107" spans="1:11" ht="18" thickBot="1" thickTop="1">
      <c r="A107" s="9"/>
      <c r="B107" s="6" t="s">
        <v>72</v>
      </c>
      <c r="C107" s="18">
        <f t="shared" si="41"/>
        <v>8</v>
      </c>
      <c r="D107" s="18">
        <f t="shared" si="42"/>
        <v>5</v>
      </c>
      <c r="E107" s="18">
        <f t="shared" si="43"/>
        <v>3</v>
      </c>
      <c r="F107" s="18">
        <f t="shared" si="44"/>
        <v>3</v>
      </c>
      <c r="G107" s="18">
        <v>2</v>
      </c>
      <c r="H107" s="18">
        <v>1</v>
      </c>
      <c r="I107" s="18">
        <f t="shared" si="45"/>
        <v>5</v>
      </c>
      <c r="J107" s="18">
        <v>3</v>
      </c>
      <c r="K107" s="18">
        <v>2</v>
      </c>
    </row>
    <row r="108" spans="1:11" ht="18" thickBot="1" thickTop="1">
      <c r="A108" s="9"/>
      <c r="B108" s="6" t="s">
        <v>73</v>
      </c>
      <c r="C108" s="18">
        <f t="shared" si="41"/>
        <v>23</v>
      </c>
      <c r="D108" s="18">
        <f t="shared" si="42"/>
        <v>5</v>
      </c>
      <c r="E108" s="18">
        <f t="shared" si="43"/>
        <v>18</v>
      </c>
      <c r="F108" s="18">
        <f t="shared" si="44"/>
        <v>6</v>
      </c>
      <c r="G108" s="18">
        <v>2</v>
      </c>
      <c r="H108" s="18">
        <v>4</v>
      </c>
      <c r="I108" s="18">
        <f t="shared" si="45"/>
        <v>17</v>
      </c>
      <c r="J108" s="18">
        <v>3</v>
      </c>
      <c r="K108" s="18">
        <v>14</v>
      </c>
    </row>
    <row r="109" spans="1:11" ht="18" thickBot="1" thickTop="1">
      <c r="A109" s="9"/>
      <c r="B109" s="6" t="s">
        <v>74</v>
      </c>
      <c r="C109" s="18">
        <f t="shared" si="41"/>
        <v>28</v>
      </c>
      <c r="D109" s="18">
        <f t="shared" si="42"/>
        <v>8</v>
      </c>
      <c r="E109" s="18">
        <f t="shared" si="43"/>
        <v>20</v>
      </c>
      <c r="F109" s="18">
        <f t="shared" si="44"/>
        <v>6</v>
      </c>
      <c r="G109" s="18">
        <v>1</v>
      </c>
      <c r="H109" s="18">
        <v>5</v>
      </c>
      <c r="I109" s="18">
        <f t="shared" si="45"/>
        <v>22</v>
      </c>
      <c r="J109" s="18">
        <v>7</v>
      </c>
      <c r="K109" s="18">
        <v>15</v>
      </c>
    </row>
    <row r="110" spans="1:11" ht="18" thickBot="1" thickTop="1">
      <c r="A110" s="9"/>
      <c r="B110" s="6" t="s">
        <v>75</v>
      </c>
      <c r="C110" s="18">
        <f t="shared" si="41"/>
        <v>8</v>
      </c>
      <c r="D110" s="18">
        <f t="shared" si="42"/>
        <v>1</v>
      </c>
      <c r="E110" s="18">
        <f t="shared" si="43"/>
        <v>7</v>
      </c>
      <c r="F110" s="18">
        <f t="shared" si="44"/>
        <v>4</v>
      </c>
      <c r="G110" s="18">
        <v>0</v>
      </c>
      <c r="H110" s="18">
        <v>4</v>
      </c>
      <c r="I110" s="18">
        <f t="shared" si="45"/>
        <v>4</v>
      </c>
      <c r="J110" s="18">
        <v>1</v>
      </c>
      <c r="K110" s="18">
        <v>3</v>
      </c>
    </row>
    <row r="111" spans="1:11" ht="18" thickBot="1" thickTop="1">
      <c r="A111" s="9"/>
      <c r="B111" s="6" t="s">
        <v>76</v>
      </c>
      <c r="C111" s="18">
        <f t="shared" si="41"/>
        <v>9</v>
      </c>
      <c r="D111" s="18">
        <f t="shared" si="42"/>
        <v>4</v>
      </c>
      <c r="E111" s="18">
        <f t="shared" si="43"/>
        <v>5</v>
      </c>
      <c r="F111" s="18">
        <f t="shared" si="44"/>
        <v>3</v>
      </c>
      <c r="G111" s="18">
        <v>1</v>
      </c>
      <c r="H111" s="18">
        <v>2</v>
      </c>
      <c r="I111" s="18">
        <f t="shared" si="45"/>
        <v>6</v>
      </c>
      <c r="J111" s="18">
        <v>3</v>
      </c>
      <c r="K111" s="18">
        <v>3</v>
      </c>
    </row>
    <row r="112" spans="1:11" ht="18" thickBot="1" thickTop="1">
      <c r="A112" s="9"/>
      <c r="B112" s="6" t="s">
        <v>77</v>
      </c>
      <c r="C112" s="18">
        <f t="shared" si="41"/>
        <v>10</v>
      </c>
      <c r="D112" s="18">
        <f t="shared" si="42"/>
        <v>6</v>
      </c>
      <c r="E112" s="18">
        <f t="shared" si="43"/>
        <v>4</v>
      </c>
      <c r="F112" s="18">
        <f t="shared" si="44"/>
        <v>3</v>
      </c>
      <c r="G112" s="18">
        <v>3</v>
      </c>
      <c r="H112" s="18">
        <v>0</v>
      </c>
      <c r="I112" s="18">
        <f t="shared" si="45"/>
        <v>7</v>
      </c>
      <c r="J112" s="18">
        <v>3</v>
      </c>
      <c r="K112" s="18">
        <v>4</v>
      </c>
    </row>
    <row r="113" spans="1:11" ht="18" thickBot="1" thickTop="1">
      <c r="A113" s="9"/>
      <c r="B113" s="29" t="s">
        <v>6</v>
      </c>
      <c r="C113" s="18">
        <f aca="true" t="shared" si="46" ref="C113:K113">SUM(C104:C112)</f>
        <v>131</v>
      </c>
      <c r="D113" s="18">
        <f t="shared" si="46"/>
        <v>45</v>
      </c>
      <c r="E113" s="18">
        <f t="shared" si="46"/>
        <v>86</v>
      </c>
      <c r="F113" s="18">
        <f t="shared" si="46"/>
        <v>36</v>
      </c>
      <c r="G113" s="18">
        <f t="shared" si="46"/>
        <v>12</v>
      </c>
      <c r="H113" s="18">
        <f t="shared" si="46"/>
        <v>24</v>
      </c>
      <c r="I113" s="18">
        <f t="shared" si="46"/>
        <v>95</v>
      </c>
      <c r="J113" s="18">
        <f t="shared" si="46"/>
        <v>33</v>
      </c>
      <c r="K113" s="18">
        <f t="shared" si="46"/>
        <v>62</v>
      </c>
    </row>
    <row r="114" spans="1:11" ht="18" thickBot="1" thickTop="1">
      <c r="A114" s="9"/>
      <c r="B114" s="9" t="s">
        <v>8</v>
      </c>
      <c r="C114" s="18"/>
      <c r="D114" s="18"/>
      <c r="E114" s="18"/>
      <c r="F114" s="18"/>
      <c r="G114" s="18"/>
      <c r="H114" s="18"/>
      <c r="I114" s="18"/>
      <c r="J114" s="18"/>
      <c r="K114" s="18"/>
    </row>
    <row r="115" spans="1:11" ht="18" thickBot="1" thickTop="1">
      <c r="A115" s="9"/>
      <c r="B115" s="6" t="s">
        <v>67</v>
      </c>
      <c r="C115" s="18">
        <f>F115+I115</f>
        <v>3</v>
      </c>
      <c r="D115" s="18">
        <f>G115+J115</f>
        <v>0</v>
      </c>
      <c r="E115" s="18">
        <f>H115+K115</f>
        <v>3</v>
      </c>
      <c r="F115" s="18">
        <f>G115+H115</f>
        <v>0</v>
      </c>
      <c r="G115" s="18">
        <v>0</v>
      </c>
      <c r="H115" s="18">
        <v>0</v>
      </c>
      <c r="I115" s="18">
        <f>J115+K115</f>
        <v>3</v>
      </c>
      <c r="J115" s="18">
        <v>0</v>
      </c>
      <c r="K115" s="18">
        <v>3</v>
      </c>
    </row>
    <row r="116" spans="1:11" ht="18" thickBot="1" thickTop="1">
      <c r="A116" s="9"/>
      <c r="B116" s="29" t="s">
        <v>6</v>
      </c>
      <c r="C116" s="18">
        <f aca="true" t="shared" si="47" ref="C116:K116">SUM(C115:C115)</f>
        <v>3</v>
      </c>
      <c r="D116" s="18">
        <f t="shared" si="47"/>
        <v>0</v>
      </c>
      <c r="E116" s="18">
        <f t="shared" si="47"/>
        <v>3</v>
      </c>
      <c r="F116" s="18">
        <f t="shared" si="47"/>
        <v>0</v>
      </c>
      <c r="G116" s="18">
        <f t="shared" si="47"/>
        <v>0</v>
      </c>
      <c r="H116" s="18">
        <f t="shared" si="47"/>
        <v>0</v>
      </c>
      <c r="I116" s="18">
        <f t="shared" si="47"/>
        <v>3</v>
      </c>
      <c r="J116" s="18">
        <f t="shared" si="47"/>
        <v>0</v>
      </c>
      <c r="K116" s="18">
        <f t="shared" si="47"/>
        <v>3</v>
      </c>
    </row>
    <row r="117" spans="1:11" ht="21" thickBot="1" thickTop="1">
      <c r="A117" s="9"/>
      <c r="B117" s="28" t="s">
        <v>161</v>
      </c>
      <c r="C117" s="18">
        <f aca="true" t="shared" si="48" ref="C117:K117">C102+C113+C116</f>
        <v>419</v>
      </c>
      <c r="D117" s="18">
        <f t="shared" si="48"/>
        <v>128</v>
      </c>
      <c r="E117" s="18">
        <f t="shared" si="48"/>
        <v>291</v>
      </c>
      <c r="F117" s="18">
        <f t="shared" si="48"/>
        <v>41</v>
      </c>
      <c r="G117" s="18">
        <f t="shared" si="48"/>
        <v>13</v>
      </c>
      <c r="H117" s="18">
        <f t="shared" si="48"/>
        <v>28</v>
      </c>
      <c r="I117" s="18">
        <f t="shared" si="48"/>
        <v>378</v>
      </c>
      <c r="J117" s="18">
        <f t="shared" si="48"/>
        <v>115</v>
      </c>
      <c r="K117" s="18">
        <f t="shared" si="48"/>
        <v>263</v>
      </c>
    </row>
    <row r="118" spans="1:11" ht="18" thickBot="1" thickTop="1">
      <c r="A118" s="9" t="s">
        <v>13</v>
      </c>
      <c r="B118" s="30" t="s">
        <v>5</v>
      </c>
      <c r="C118" s="18"/>
      <c r="D118" s="18"/>
      <c r="E118" s="18"/>
      <c r="F118" s="18"/>
      <c r="G118" s="18"/>
      <c r="H118" s="18"/>
      <c r="I118" s="18"/>
      <c r="J118" s="18"/>
      <c r="K118" s="18"/>
    </row>
    <row r="119" spans="1:11" ht="18" thickBot="1" thickTop="1">
      <c r="A119" s="9"/>
      <c r="B119" s="6" t="s">
        <v>89</v>
      </c>
      <c r="C119" s="18">
        <f aca="true" t="shared" si="49" ref="C119:E123">F119+I119</f>
        <v>50</v>
      </c>
      <c r="D119" s="18">
        <f t="shared" si="49"/>
        <v>13</v>
      </c>
      <c r="E119" s="18">
        <f t="shared" si="49"/>
        <v>37</v>
      </c>
      <c r="F119" s="18">
        <f>G119+H119</f>
        <v>4</v>
      </c>
      <c r="G119" s="18">
        <v>1</v>
      </c>
      <c r="H119" s="18">
        <v>3</v>
      </c>
      <c r="I119" s="18">
        <f>J119+K119</f>
        <v>46</v>
      </c>
      <c r="J119" s="18">
        <v>12</v>
      </c>
      <c r="K119" s="18">
        <v>34</v>
      </c>
    </row>
    <row r="120" spans="1:11" ht="18" thickBot="1" thickTop="1">
      <c r="A120" s="9"/>
      <c r="B120" s="6" t="s">
        <v>90</v>
      </c>
      <c r="C120" s="18">
        <f t="shared" si="49"/>
        <v>98</v>
      </c>
      <c r="D120" s="18">
        <f t="shared" si="49"/>
        <v>14</v>
      </c>
      <c r="E120" s="18">
        <f t="shared" si="49"/>
        <v>84</v>
      </c>
      <c r="F120" s="18">
        <f>G120+H120</f>
        <v>2</v>
      </c>
      <c r="G120" s="18">
        <v>0</v>
      </c>
      <c r="H120" s="18">
        <v>2</v>
      </c>
      <c r="I120" s="18">
        <f>J120+K120</f>
        <v>96</v>
      </c>
      <c r="J120" s="18">
        <v>14</v>
      </c>
      <c r="K120" s="18">
        <v>82</v>
      </c>
    </row>
    <row r="121" spans="1:11" ht="18" thickBot="1" thickTop="1">
      <c r="A121" s="9"/>
      <c r="B121" s="6" t="s">
        <v>91</v>
      </c>
      <c r="C121" s="18">
        <f t="shared" si="49"/>
        <v>46</v>
      </c>
      <c r="D121" s="18">
        <f t="shared" si="49"/>
        <v>22</v>
      </c>
      <c r="E121" s="18">
        <f t="shared" si="49"/>
        <v>24</v>
      </c>
      <c r="F121" s="18">
        <f>G121+H121</f>
        <v>2</v>
      </c>
      <c r="G121" s="18">
        <v>1</v>
      </c>
      <c r="H121" s="18">
        <v>1</v>
      </c>
      <c r="I121" s="18">
        <f>J121+K121</f>
        <v>44</v>
      </c>
      <c r="J121" s="18">
        <v>21</v>
      </c>
      <c r="K121" s="18">
        <v>23</v>
      </c>
    </row>
    <row r="122" spans="1:11" ht="18" thickBot="1" thickTop="1">
      <c r="A122" s="9"/>
      <c r="B122" s="6" t="s">
        <v>33</v>
      </c>
      <c r="C122" s="18">
        <f t="shared" si="49"/>
        <v>50</v>
      </c>
      <c r="D122" s="18">
        <f t="shared" si="49"/>
        <v>19</v>
      </c>
      <c r="E122" s="18">
        <f t="shared" si="49"/>
        <v>31</v>
      </c>
      <c r="F122" s="18">
        <f>G122+H122</f>
        <v>6</v>
      </c>
      <c r="G122" s="18">
        <v>0</v>
      </c>
      <c r="H122" s="18">
        <v>6</v>
      </c>
      <c r="I122" s="18">
        <f>J122+K122</f>
        <v>44</v>
      </c>
      <c r="J122" s="18">
        <v>19</v>
      </c>
      <c r="K122" s="18">
        <v>25</v>
      </c>
    </row>
    <row r="123" spans="1:11" ht="18" thickBot="1" thickTop="1">
      <c r="A123" s="9"/>
      <c r="B123" s="6" t="s">
        <v>92</v>
      </c>
      <c r="C123" s="18">
        <f t="shared" si="49"/>
        <v>31</v>
      </c>
      <c r="D123" s="18">
        <f t="shared" si="49"/>
        <v>6</v>
      </c>
      <c r="E123" s="18">
        <f t="shared" si="49"/>
        <v>25</v>
      </c>
      <c r="F123" s="18">
        <f>G123+H123</f>
        <v>1</v>
      </c>
      <c r="G123" s="18">
        <v>0</v>
      </c>
      <c r="H123" s="18">
        <v>1</v>
      </c>
      <c r="I123" s="18">
        <f>J123+K123</f>
        <v>30</v>
      </c>
      <c r="J123" s="18">
        <v>6</v>
      </c>
      <c r="K123" s="18">
        <v>24</v>
      </c>
    </row>
    <row r="124" spans="1:11" ht="18" thickBot="1" thickTop="1">
      <c r="A124" s="9"/>
      <c r="B124" s="29" t="s">
        <v>6</v>
      </c>
      <c r="C124" s="18">
        <f aca="true" t="shared" si="50" ref="C124:K124">SUM(C119:C123)</f>
        <v>275</v>
      </c>
      <c r="D124" s="18">
        <f t="shared" si="50"/>
        <v>74</v>
      </c>
      <c r="E124" s="18">
        <f t="shared" si="50"/>
        <v>201</v>
      </c>
      <c r="F124" s="18">
        <f t="shared" si="50"/>
        <v>15</v>
      </c>
      <c r="G124" s="18">
        <f t="shared" si="50"/>
        <v>2</v>
      </c>
      <c r="H124" s="18">
        <f t="shared" si="50"/>
        <v>13</v>
      </c>
      <c r="I124" s="18">
        <f t="shared" si="50"/>
        <v>260</v>
      </c>
      <c r="J124" s="18">
        <f t="shared" si="50"/>
        <v>72</v>
      </c>
      <c r="K124" s="18">
        <f t="shared" si="50"/>
        <v>188</v>
      </c>
    </row>
    <row r="125" spans="1:11" ht="18" thickBot="1" thickTop="1">
      <c r="A125" s="9"/>
      <c r="B125" s="9" t="s">
        <v>7</v>
      </c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1:11" ht="18" thickBot="1" thickTop="1">
      <c r="A126" s="9"/>
      <c r="B126" s="6" t="s">
        <v>84</v>
      </c>
      <c r="C126" s="18">
        <f aca="true" t="shared" si="51" ref="C126:E128">F126+I126</f>
        <v>5</v>
      </c>
      <c r="D126" s="18">
        <f t="shared" si="51"/>
        <v>1</v>
      </c>
      <c r="E126" s="18">
        <f t="shared" si="51"/>
        <v>4</v>
      </c>
      <c r="F126" s="18">
        <f>G126+H126</f>
        <v>1</v>
      </c>
      <c r="G126" s="18">
        <v>0</v>
      </c>
      <c r="H126" s="18">
        <v>1</v>
      </c>
      <c r="I126" s="18">
        <f>J126+K126</f>
        <v>4</v>
      </c>
      <c r="J126" s="18">
        <v>1</v>
      </c>
      <c r="K126" s="18">
        <v>3</v>
      </c>
    </row>
    <row r="127" spans="1:11" ht="18" thickBot="1" thickTop="1">
      <c r="A127" s="9"/>
      <c r="B127" s="6" t="s">
        <v>86</v>
      </c>
      <c r="C127" s="18">
        <f t="shared" si="51"/>
        <v>11</v>
      </c>
      <c r="D127" s="18">
        <f t="shared" si="51"/>
        <v>7</v>
      </c>
      <c r="E127" s="18">
        <f t="shared" si="51"/>
        <v>4</v>
      </c>
      <c r="F127" s="18">
        <f>G127+H127</f>
        <v>3</v>
      </c>
      <c r="G127" s="18">
        <v>2</v>
      </c>
      <c r="H127" s="18">
        <v>1</v>
      </c>
      <c r="I127" s="18">
        <f>J127+K127</f>
        <v>8</v>
      </c>
      <c r="J127" s="18">
        <v>5</v>
      </c>
      <c r="K127" s="18">
        <v>3</v>
      </c>
    </row>
    <row r="128" spans="1:11" ht="18" thickBot="1" thickTop="1">
      <c r="A128" s="9"/>
      <c r="B128" s="6" t="s">
        <v>87</v>
      </c>
      <c r="C128" s="18">
        <f t="shared" si="51"/>
        <v>11</v>
      </c>
      <c r="D128" s="18">
        <f t="shared" si="51"/>
        <v>5</v>
      </c>
      <c r="E128" s="18">
        <f t="shared" si="51"/>
        <v>6</v>
      </c>
      <c r="F128" s="18">
        <f>G128+H128</f>
        <v>2</v>
      </c>
      <c r="G128" s="18">
        <v>2</v>
      </c>
      <c r="H128" s="18">
        <v>0</v>
      </c>
      <c r="I128" s="18">
        <f>J128+K128</f>
        <v>9</v>
      </c>
      <c r="J128" s="18">
        <v>3</v>
      </c>
      <c r="K128" s="18">
        <v>6</v>
      </c>
    </row>
    <row r="129" spans="1:11" ht="18" thickBot="1" thickTop="1">
      <c r="A129" s="9"/>
      <c r="B129" s="29" t="s">
        <v>6</v>
      </c>
      <c r="C129" s="18">
        <f aca="true" t="shared" si="52" ref="C129:K129">SUM(C126:C128)</f>
        <v>27</v>
      </c>
      <c r="D129" s="18">
        <f t="shared" si="52"/>
        <v>13</v>
      </c>
      <c r="E129" s="18">
        <f t="shared" si="52"/>
        <v>14</v>
      </c>
      <c r="F129" s="18">
        <f t="shared" si="52"/>
        <v>6</v>
      </c>
      <c r="G129" s="18">
        <f t="shared" si="52"/>
        <v>4</v>
      </c>
      <c r="H129" s="18">
        <f t="shared" si="52"/>
        <v>2</v>
      </c>
      <c r="I129" s="18">
        <f t="shared" si="52"/>
        <v>21</v>
      </c>
      <c r="J129" s="18">
        <f t="shared" si="52"/>
        <v>9</v>
      </c>
      <c r="K129" s="18">
        <f t="shared" si="52"/>
        <v>12</v>
      </c>
    </row>
    <row r="130" spans="1:11" ht="21" thickBot="1" thickTop="1">
      <c r="A130" s="9"/>
      <c r="B130" s="28" t="s">
        <v>161</v>
      </c>
      <c r="C130" s="18">
        <f aca="true" t="shared" si="53" ref="C130:K130">C124+C129</f>
        <v>302</v>
      </c>
      <c r="D130" s="18">
        <f t="shared" si="53"/>
        <v>87</v>
      </c>
      <c r="E130" s="18">
        <f t="shared" si="53"/>
        <v>215</v>
      </c>
      <c r="F130" s="18">
        <f t="shared" si="53"/>
        <v>21</v>
      </c>
      <c r="G130" s="18">
        <f t="shared" si="53"/>
        <v>6</v>
      </c>
      <c r="H130" s="18">
        <f t="shared" si="53"/>
        <v>15</v>
      </c>
      <c r="I130" s="18">
        <f t="shared" si="53"/>
        <v>281</v>
      </c>
      <c r="J130" s="18">
        <f t="shared" si="53"/>
        <v>81</v>
      </c>
      <c r="K130" s="18">
        <f t="shared" si="53"/>
        <v>200</v>
      </c>
    </row>
    <row r="131" spans="1:11" ht="18" thickBot="1" thickTop="1">
      <c r="A131" s="9" t="s">
        <v>17</v>
      </c>
      <c r="B131" s="30" t="s">
        <v>5</v>
      </c>
      <c r="C131" s="18"/>
      <c r="D131" s="18"/>
      <c r="E131" s="18"/>
      <c r="F131" s="18"/>
      <c r="G131" s="18"/>
      <c r="H131" s="18"/>
      <c r="I131" s="18"/>
      <c r="J131" s="18"/>
      <c r="K131" s="18"/>
    </row>
    <row r="132" spans="1:11" ht="18" thickBot="1" thickTop="1">
      <c r="A132" s="9"/>
      <c r="B132" s="6" t="s">
        <v>34</v>
      </c>
      <c r="C132" s="18">
        <f aca="true" t="shared" si="54" ref="C132:E134">F132+I132</f>
        <v>52</v>
      </c>
      <c r="D132" s="18">
        <f t="shared" si="54"/>
        <v>30</v>
      </c>
      <c r="E132" s="18">
        <f t="shared" si="54"/>
        <v>22</v>
      </c>
      <c r="F132" s="18">
        <f>G132+H132</f>
        <v>7</v>
      </c>
      <c r="G132" s="18">
        <v>4</v>
      </c>
      <c r="H132" s="18">
        <v>3</v>
      </c>
      <c r="I132" s="18">
        <f>J132+K132</f>
        <v>45</v>
      </c>
      <c r="J132" s="18">
        <v>26</v>
      </c>
      <c r="K132" s="18">
        <v>19</v>
      </c>
    </row>
    <row r="133" spans="1:11" ht="18" thickBot="1" thickTop="1">
      <c r="A133" s="9"/>
      <c r="B133" s="6" t="s">
        <v>103</v>
      </c>
      <c r="C133" s="18">
        <f t="shared" si="54"/>
        <v>50</v>
      </c>
      <c r="D133" s="18">
        <f t="shared" si="54"/>
        <v>27</v>
      </c>
      <c r="E133" s="18">
        <f t="shared" si="54"/>
        <v>23</v>
      </c>
      <c r="F133" s="18">
        <f>G133+H133</f>
        <v>0</v>
      </c>
      <c r="G133" s="18">
        <v>0</v>
      </c>
      <c r="H133" s="18">
        <v>0</v>
      </c>
      <c r="I133" s="18">
        <f>J133+K133</f>
        <v>50</v>
      </c>
      <c r="J133" s="18">
        <v>27</v>
      </c>
      <c r="K133" s="18">
        <v>23</v>
      </c>
    </row>
    <row r="134" spans="1:11" ht="18" thickBot="1" thickTop="1">
      <c r="A134" s="9"/>
      <c r="B134" s="6" t="s">
        <v>35</v>
      </c>
      <c r="C134" s="18">
        <f t="shared" si="54"/>
        <v>49</v>
      </c>
      <c r="D134" s="18">
        <f t="shared" si="54"/>
        <v>19</v>
      </c>
      <c r="E134" s="18">
        <f t="shared" si="54"/>
        <v>30</v>
      </c>
      <c r="F134" s="18">
        <f>G134+H134</f>
        <v>0</v>
      </c>
      <c r="G134" s="18">
        <v>0</v>
      </c>
      <c r="H134" s="18">
        <v>0</v>
      </c>
      <c r="I134" s="18">
        <f>J134+K134</f>
        <v>49</v>
      </c>
      <c r="J134" s="18">
        <v>19</v>
      </c>
      <c r="K134" s="18">
        <v>30</v>
      </c>
    </row>
    <row r="135" spans="1:11" ht="18" thickBot="1" thickTop="1">
      <c r="A135" s="9"/>
      <c r="B135" s="29" t="s">
        <v>6</v>
      </c>
      <c r="C135" s="18">
        <f aca="true" t="shared" si="55" ref="C135:K135">SUM(C132:C134)</f>
        <v>151</v>
      </c>
      <c r="D135" s="18">
        <f t="shared" si="55"/>
        <v>76</v>
      </c>
      <c r="E135" s="18">
        <f t="shared" si="55"/>
        <v>75</v>
      </c>
      <c r="F135" s="18">
        <f t="shared" si="55"/>
        <v>7</v>
      </c>
      <c r="G135" s="18">
        <f t="shared" si="55"/>
        <v>4</v>
      </c>
      <c r="H135" s="18">
        <f t="shared" si="55"/>
        <v>3</v>
      </c>
      <c r="I135" s="18">
        <f t="shared" si="55"/>
        <v>144</v>
      </c>
      <c r="J135" s="18">
        <f t="shared" si="55"/>
        <v>72</v>
      </c>
      <c r="K135" s="18">
        <f t="shared" si="55"/>
        <v>72</v>
      </c>
    </row>
    <row r="136" spans="1:11" ht="18" thickBot="1" thickTop="1">
      <c r="A136" s="9"/>
      <c r="B136" s="9" t="s">
        <v>7</v>
      </c>
      <c r="C136" s="18"/>
      <c r="D136" s="18"/>
      <c r="E136" s="18"/>
      <c r="F136" s="18"/>
      <c r="G136" s="18"/>
      <c r="H136" s="18"/>
      <c r="I136" s="18"/>
      <c r="J136" s="18"/>
      <c r="K136" s="18"/>
    </row>
    <row r="137" spans="1:11" ht="18" thickBot="1" thickTop="1">
      <c r="A137" s="9"/>
      <c r="B137" s="6" t="s">
        <v>94</v>
      </c>
      <c r="C137" s="18">
        <f aca="true" t="shared" si="56" ref="C137:E141">F137+I137</f>
        <v>11</v>
      </c>
      <c r="D137" s="18">
        <f t="shared" si="56"/>
        <v>7</v>
      </c>
      <c r="E137" s="18">
        <f t="shared" si="56"/>
        <v>4</v>
      </c>
      <c r="F137" s="18">
        <f>G137+H137</f>
        <v>0</v>
      </c>
      <c r="G137" s="18">
        <v>0</v>
      </c>
      <c r="H137" s="18">
        <v>0</v>
      </c>
      <c r="I137" s="18">
        <f>J137+K137</f>
        <v>11</v>
      </c>
      <c r="J137" s="18">
        <v>7</v>
      </c>
      <c r="K137" s="18">
        <v>4</v>
      </c>
    </row>
    <row r="138" spans="1:11" ht="18" thickBot="1" thickTop="1">
      <c r="A138" s="9"/>
      <c r="B138" s="6" t="s">
        <v>98</v>
      </c>
      <c r="C138" s="18">
        <f t="shared" si="56"/>
        <v>21</v>
      </c>
      <c r="D138" s="18">
        <f t="shared" si="56"/>
        <v>13</v>
      </c>
      <c r="E138" s="18">
        <f t="shared" si="56"/>
        <v>8</v>
      </c>
      <c r="F138" s="18">
        <f>G138+H138</f>
        <v>7</v>
      </c>
      <c r="G138" s="18">
        <v>5</v>
      </c>
      <c r="H138" s="18">
        <v>2</v>
      </c>
      <c r="I138" s="18">
        <f>J138+K138</f>
        <v>14</v>
      </c>
      <c r="J138" s="18">
        <v>8</v>
      </c>
      <c r="K138" s="18">
        <v>6</v>
      </c>
    </row>
    <row r="139" spans="1:11" ht="18" thickBot="1" thickTop="1">
      <c r="A139" s="9"/>
      <c r="B139" s="6" t="s">
        <v>99</v>
      </c>
      <c r="C139" s="18">
        <f t="shared" si="56"/>
        <v>16</v>
      </c>
      <c r="D139" s="18">
        <f t="shared" si="56"/>
        <v>8</v>
      </c>
      <c r="E139" s="18">
        <f t="shared" si="56"/>
        <v>8</v>
      </c>
      <c r="F139" s="18">
        <f>G139+H139</f>
        <v>2</v>
      </c>
      <c r="G139" s="18">
        <v>2</v>
      </c>
      <c r="H139" s="18">
        <v>0</v>
      </c>
      <c r="I139" s="18">
        <f>J139+K139</f>
        <v>14</v>
      </c>
      <c r="J139" s="18">
        <v>6</v>
      </c>
      <c r="K139" s="18">
        <v>8</v>
      </c>
    </row>
    <row r="140" spans="1:11" ht="18" thickBot="1" thickTop="1">
      <c r="A140" s="9"/>
      <c r="B140" s="6" t="s">
        <v>100</v>
      </c>
      <c r="C140" s="18">
        <f t="shared" si="56"/>
        <v>24</v>
      </c>
      <c r="D140" s="18">
        <f t="shared" si="56"/>
        <v>11</v>
      </c>
      <c r="E140" s="18">
        <f t="shared" si="56"/>
        <v>13</v>
      </c>
      <c r="F140" s="18">
        <f>G140+H140</f>
        <v>7</v>
      </c>
      <c r="G140" s="18">
        <v>4</v>
      </c>
      <c r="H140" s="18">
        <v>3</v>
      </c>
      <c r="I140" s="18">
        <f>J140+K140</f>
        <v>17</v>
      </c>
      <c r="J140" s="18">
        <v>7</v>
      </c>
      <c r="K140" s="18">
        <v>10</v>
      </c>
    </row>
    <row r="141" spans="1:11" ht="18" thickBot="1" thickTop="1">
      <c r="A141" s="9"/>
      <c r="B141" s="6" t="s">
        <v>101</v>
      </c>
      <c r="C141" s="18">
        <f t="shared" si="56"/>
        <v>7</v>
      </c>
      <c r="D141" s="18">
        <f t="shared" si="56"/>
        <v>4</v>
      </c>
      <c r="E141" s="18">
        <f t="shared" si="56"/>
        <v>3</v>
      </c>
      <c r="F141" s="18">
        <f>G141+H141</f>
        <v>0</v>
      </c>
      <c r="G141" s="18">
        <v>0</v>
      </c>
      <c r="H141" s="18">
        <v>0</v>
      </c>
      <c r="I141" s="18">
        <f>J141+K141</f>
        <v>7</v>
      </c>
      <c r="J141" s="18">
        <v>4</v>
      </c>
      <c r="K141" s="18">
        <v>3</v>
      </c>
    </row>
    <row r="142" spans="1:11" ht="18" thickBot="1" thickTop="1">
      <c r="A142" s="9"/>
      <c r="B142" s="29" t="s">
        <v>6</v>
      </c>
      <c r="C142" s="18">
        <f aca="true" t="shared" si="57" ref="C142:K142">SUM(C137:C141)</f>
        <v>79</v>
      </c>
      <c r="D142" s="18">
        <f t="shared" si="57"/>
        <v>43</v>
      </c>
      <c r="E142" s="18">
        <f t="shared" si="57"/>
        <v>36</v>
      </c>
      <c r="F142" s="18">
        <f t="shared" si="57"/>
        <v>16</v>
      </c>
      <c r="G142" s="18">
        <f t="shared" si="57"/>
        <v>11</v>
      </c>
      <c r="H142" s="18">
        <f t="shared" si="57"/>
        <v>5</v>
      </c>
      <c r="I142" s="18">
        <f t="shared" si="57"/>
        <v>63</v>
      </c>
      <c r="J142" s="18">
        <f t="shared" si="57"/>
        <v>32</v>
      </c>
      <c r="K142" s="18">
        <f t="shared" si="57"/>
        <v>31</v>
      </c>
    </row>
    <row r="143" spans="1:11" ht="21" thickBot="1" thickTop="1">
      <c r="A143" s="9"/>
      <c r="B143" s="28" t="s">
        <v>161</v>
      </c>
      <c r="C143" s="18">
        <f aca="true" t="shared" si="58" ref="C143:K143">C135+C142</f>
        <v>230</v>
      </c>
      <c r="D143" s="18">
        <f t="shared" si="58"/>
        <v>119</v>
      </c>
      <c r="E143" s="18">
        <f t="shared" si="58"/>
        <v>111</v>
      </c>
      <c r="F143" s="18">
        <f t="shared" si="58"/>
        <v>23</v>
      </c>
      <c r="G143" s="18">
        <f t="shared" si="58"/>
        <v>15</v>
      </c>
      <c r="H143" s="18">
        <f t="shared" si="58"/>
        <v>8</v>
      </c>
      <c r="I143" s="18">
        <f t="shared" si="58"/>
        <v>207</v>
      </c>
      <c r="J143" s="18">
        <f t="shared" si="58"/>
        <v>104</v>
      </c>
      <c r="K143" s="18">
        <f t="shared" si="58"/>
        <v>103</v>
      </c>
    </row>
    <row r="144" spans="1:11" ht="18" thickBot="1" thickTop="1">
      <c r="A144" s="9"/>
      <c r="B144" s="6"/>
      <c r="C144" s="18"/>
      <c r="D144" s="18"/>
      <c r="E144" s="18"/>
      <c r="F144" s="18"/>
      <c r="G144" s="18"/>
      <c r="H144" s="18"/>
      <c r="I144" s="18"/>
      <c r="J144" s="18"/>
      <c r="K144" s="18"/>
    </row>
    <row r="145" spans="1:11" ht="18" thickBot="1" thickTop="1">
      <c r="A145" s="5"/>
      <c r="B145" s="10"/>
      <c r="C145" s="18"/>
      <c r="D145" s="18"/>
      <c r="E145" s="18"/>
      <c r="F145" s="18"/>
      <c r="G145" s="18"/>
      <c r="H145" s="18"/>
      <c r="I145" s="18"/>
      <c r="J145" s="18"/>
      <c r="K145" s="18"/>
    </row>
    <row r="147" ht="17.25" thickBot="1"/>
    <row r="148" spans="1:8" ht="51" thickBot="1" thickTop="1">
      <c r="A148" s="1" t="s">
        <v>153</v>
      </c>
      <c r="B148" s="2" t="s">
        <v>2</v>
      </c>
      <c r="C148" s="2" t="s">
        <v>11</v>
      </c>
      <c r="D148" s="16" t="s">
        <v>148</v>
      </c>
      <c r="E148" s="16" t="s">
        <v>146</v>
      </c>
      <c r="F148" s="16" t="s">
        <v>149</v>
      </c>
      <c r="G148" s="2" t="s">
        <v>10</v>
      </c>
      <c r="H148" s="2" t="s">
        <v>9</v>
      </c>
    </row>
    <row r="149" spans="1:8" ht="24.75" customHeight="1" thickBot="1" thickTop="1">
      <c r="A149" s="3" t="s">
        <v>14</v>
      </c>
      <c r="B149" s="4">
        <f>SUM($C$149:$H$149)</f>
        <v>480</v>
      </c>
      <c r="C149" s="4">
        <f>C11</f>
        <v>225</v>
      </c>
      <c r="D149" s="18">
        <f>C18</f>
        <v>179</v>
      </c>
      <c r="E149" s="18">
        <f>C26</f>
        <v>4</v>
      </c>
      <c r="F149" s="18">
        <f>C30</f>
        <v>1</v>
      </c>
      <c r="G149" s="4">
        <f>C41</f>
        <v>71</v>
      </c>
      <c r="H149" s="4">
        <v>0</v>
      </c>
    </row>
    <row r="150" spans="1:8" ht="24.75" customHeight="1" thickBot="1" thickTop="1">
      <c r="A150" s="3" t="s">
        <v>16</v>
      </c>
      <c r="B150" s="4">
        <f>SUM($C$150:$H$150)</f>
        <v>412</v>
      </c>
      <c r="C150" s="4">
        <f>C50</f>
        <v>264</v>
      </c>
      <c r="D150" s="18">
        <f>C55</f>
        <v>85</v>
      </c>
      <c r="E150" s="18">
        <f>C59</f>
        <v>1</v>
      </c>
      <c r="F150" s="18">
        <v>0</v>
      </c>
      <c r="G150" s="4">
        <f>C66</f>
        <v>62</v>
      </c>
      <c r="H150" s="4">
        <v>0</v>
      </c>
    </row>
    <row r="151" spans="1:8" ht="24.75" customHeight="1" thickBot="1" thickTop="1">
      <c r="A151" s="3" t="s">
        <v>15</v>
      </c>
      <c r="B151" s="4">
        <f>SUM($C$151:$H$151)</f>
        <v>410</v>
      </c>
      <c r="C151" s="4">
        <f>C74</f>
        <v>220</v>
      </c>
      <c r="D151" s="18">
        <f>C79</f>
        <v>132</v>
      </c>
      <c r="E151" s="18">
        <f>C84</f>
        <v>2</v>
      </c>
      <c r="F151" s="18">
        <v>0</v>
      </c>
      <c r="G151" s="4">
        <f>C91</f>
        <v>56</v>
      </c>
      <c r="H151" s="4">
        <v>0</v>
      </c>
    </row>
    <row r="152" spans="1:8" ht="24.75" customHeight="1" thickBot="1" thickTop="1">
      <c r="A152" s="3" t="s">
        <v>12</v>
      </c>
      <c r="B152" s="4">
        <f>SUM($C$152:$H$152)</f>
        <v>419</v>
      </c>
      <c r="C152" s="4">
        <f>C102</f>
        <v>285</v>
      </c>
      <c r="D152" s="18">
        <v>0</v>
      </c>
      <c r="E152" s="18">
        <v>0</v>
      </c>
      <c r="F152" s="18">
        <v>0</v>
      </c>
      <c r="G152" s="4">
        <f>C113</f>
        <v>131</v>
      </c>
      <c r="H152" s="4">
        <f>C116</f>
        <v>3</v>
      </c>
    </row>
    <row r="153" spans="1:8" ht="24.75" customHeight="1" thickBot="1" thickTop="1">
      <c r="A153" s="3" t="s">
        <v>13</v>
      </c>
      <c r="B153" s="4">
        <f>SUM($C$153:$H$153)</f>
        <v>302</v>
      </c>
      <c r="C153" s="4">
        <f>C124</f>
        <v>275</v>
      </c>
      <c r="D153" s="18">
        <v>0</v>
      </c>
      <c r="E153" s="18">
        <v>0</v>
      </c>
      <c r="F153" s="18">
        <v>0</v>
      </c>
      <c r="G153" s="4">
        <f>C129</f>
        <v>27</v>
      </c>
      <c r="H153" s="4">
        <v>0</v>
      </c>
    </row>
    <row r="154" spans="1:8" ht="24.75" customHeight="1" thickBot="1" thickTop="1">
      <c r="A154" s="3" t="s">
        <v>17</v>
      </c>
      <c r="B154" s="4">
        <f>SUM($C$154:$H$154)</f>
        <v>230</v>
      </c>
      <c r="C154" s="4">
        <f>C135</f>
        <v>151</v>
      </c>
      <c r="D154" s="18">
        <v>0</v>
      </c>
      <c r="E154" s="18">
        <v>0</v>
      </c>
      <c r="F154" s="18">
        <v>0</v>
      </c>
      <c r="G154" s="4">
        <f>C142</f>
        <v>79</v>
      </c>
      <c r="H154" s="4">
        <v>0</v>
      </c>
    </row>
    <row r="155" spans="1:8" ht="24.75" customHeight="1" thickBot="1" thickTop="1">
      <c r="A155" s="21" t="s">
        <v>2</v>
      </c>
      <c r="B155" s="13">
        <f>SUM($C$155:$H$155)</f>
        <v>2253</v>
      </c>
      <c r="C155" s="13">
        <f aca="true" t="shared" si="59" ref="C155:H155">SUM(C149:C154)</f>
        <v>1420</v>
      </c>
      <c r="D155" s="13">
        <f t="shared" si="59"/>
        <v>396</v>
      </c>
      <c r="E155" s="13">
        <f t="shared" si="59"/>
        <v>7</v>
      </c>
      <c r="F155" s="13">
        <f t="shared" si="59"/>
        <v>1</v>
      </c>
      <c r="G155" s="13">
        <f t="shared" si="59"/>
        <v>426</v>
      </c>
      <c r="H155" s="13">
        <f t="shared" si="59"/>
        <v>3</v>
      </c>
    </row>
    <row r="156" ht="17.25" thickTop="1"/>
  </sheetData>
  <mergeCells count="4">
    <mergeCell ref="A1:K1"/>
    <mergeCell ref="C2:E2"/>
    <mergeCell ref="F2:H2"/>
    <mergeCell ref="I2:K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149"/>
  <sheetViews>
    <sheetView workbookViewId="0" topLeftCell="A1">
      <selection activeCell="A1" sqref="A1:K1"/>
    </sheetView>
  </sheetViews>
  <sheetFormatPr defaultColWidth="9.00390625" defaultRowHeight="16.5"/>
  <cols>
    <col min="1" max="1" width="13.875" style="0" customWidth="1"/>
    <col min="2" max="2" width="26.625" style="0" customWidth="1"/>
    <col min="3" max="11" width="7.125" style="17" customWidth="1"/>
    <col min="12" max="16384" width="7.125" style="0" customWidth="1"/>
  </cols>
  <sheetData>
    <row r="1" spans="1:11" ht="42" customHeight="1" thickBot="1">
      <c r="A1" s="66" t="s">
        <v>163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24" customFormat="1" ht="24.75" customHeight="1" thickBot="1" thickTop="1">
      <c r="A2" s="32" t="s">
        <v>151</v>
      </c>
      <c r="B2" s="25"/>
      <c r="C2" s="72" t="s">
        <v>113</v>
      </c>
      <c r="D2" s="72"/>
      <c r="E2" s="72"/>
      <c r="F2" s="72" t="s">
        <v>0</v>
      </c>
      <c r="G2" s="72"/>
      <c r="H2" s="72"/>
      <c r="I2" s="72" t="s">
        <v>1</v>
      </c>
      <c r="J2" s="72"/>
      <c r="K2" s="72"/>
    </row>
    <row r="3" spans="1:11" s="22" customFormat="1" ht="24.75" customHeight="1" thickBot="1" thickTop="1">
      <c r="A3" s="23" t="s">
        <v>107</v>
      </c>
      <c r="B3" s="19" t="s">
        <v>109</v>
      </c>
      <c r="C3" s="26" t="s">
        <v>117</v>
      </c>
      <c r="D3" s="26" t="s">
        <v>3</v>
      </c>
      <c r="E3" s="26" t="s">
        <v>4</v>
      </c>
      <c r="F3" s="26" t="s">
        <v>2</v>
      </c>
      <c r="G3" s="26" t="s">
        <v>3</v>
      </c>
      <c r="H3" s="26" t="s">
        <v>4</v>
      </c>
      <c r="I3" s="26" t="s">
        <v>2</v>
      </c>
      <c r="J3" s="26" t="s">
        <v>3</v>
      </c>
      <c r="K3" s="26" t="s">
        <v>4</v>
      </c>
    </row>
    <row r="4" spans="1:11" ht="18" thickBot="1" thickTop="1">
      <c r="A4" s="11" t="s">
        <v>14</v>
      </c>
      <c r="B4" s="31" t="s">
        <v>5</v>
      </c>
      <c r="C4" s="14"/>
      <c r="D4" s="14"/>
      <c r="E4" s="14"/>
      <c r="F4" s="14"/>
      <c r="G4" s="14"/>
      <c r="H4" s="14"/>
      <c r="I4" s="14"/>
      <c r="J4" s="14"/>
      <c r="K4" s="14"/>
    </row>
    <row r="5" spans="1:11" ht="18" thickBot="1" thickTop="1">
      <c r="A5" s="9"/>
      <c r="B5" s="6" t="s">
        <v>18</v>
      </c>
      <c r="C5" s="18">
        <f aca="true" t="shared" si="0" ref="C5:C14">F5+I5</f>
        <v>38</v>
      </c>
      <c r="D5" s="18">
        <f aca="true" t="shared" si="1" ref="D5:D14">G5+J5</f>
        <v>19</v>
      </c>
      <c r="E5" s="18">
        <f aca="true" t="shared" si="2" ref="E5:E14">H5+K5</f>
        <v>19</v>
      </c>
      <c r="F5" s="18">
        <f aca="true" t="shared" si="3" ref="F5:F13">G5+H5</f>
        <v>3</v>
      </c>
      <c r="G5" s="18">
        <v>2</v>
      </c>
      <c r="H5" s="18">
        <v>1</v>
      </c>
      <c r="I5" s="18">
        <f aca="true" t="shared" si="4" ref="I5:I13">J5+K5</f>
        <v>35</v>
      </c>
      <c r="J5" s="18">
        <v>17</v>
      </c>
      <c r="K5" s="18">
        <v>18</v>
      </c>
    </row>
    <row r="6" spans="1:11" ht="18" thickBot="1" thickTop="1">
      <c r="A6" s="9"/>
      <c r="B6" s="6" t="s">
        <v>19</v>
      </c>
      <c r="C6" s="18">
        <f t="shared" si="0"/>
        <v>44</v>
      </c>
      <c r="D6" s="18">
        <f t="shared" si="1"/>
        <v>21</v>
      </c>
      <c r="E6" s="18">
        <f t="shared" si="2"/>
        <v>23</v>
      </c>
      <c r="F6" s="18">
        <f t="shared" si="3"/>
        <v>2</v>
      </c>
      <c r="G6" s="18">
        <v>1</v>
      </c>
      <c r="H6" s="18">
        <v>1</v>
      </c>
      <c r="I6" s="18">
        <f t="shared" si="4"/>
        <v>42</v>
      </c>
      <c r="J6" s="18">
        <v>20</v>
      </c>
      <c r="K6" s="18">
        <v>22</v>
      </c>
    </row>
    <row r="7" spans="1:11" ht="18" thickBot="1" thickTop="1">
      <c r="A7" s="9"/>
      <c r="B7" s="6" t="s">
        <v>20</v>
      </c>
      <c r="C7" s="18">
        <f t="shared" si="0"/>
        <v>46</v>
      </c>
      <c r="D7" s="18">
        <f t="shared" si="1"/>
        <v>23</v>
      </c>
      <c r="E7" s="18">
        <f t="shared" si="2"/>
        <v>23</v>
      </c>
      <c r="F7" s="18">
        <f t="shared" si="3"/>
        <v>3</v>
      </c>
      <c r="G7" s="18">
        <v>2</v>
      </c>
      <c r="H7" s="18">
        <v>1</v>
      </c>
      <c r="I7" s="18">
        <f t="shared" si="4"/>
        <v>43</v>
      </c>
      <c r="J7" s="18">
        <v>21</v>
      </c>
      <c r="K7" s="18">
        <v>22</v>
      </c>
    </row>
    <row r="8" spans="1:11" ht="18" thickBot="1" thickTop="1">
      <c r="A8" s="9"/>
      <c r="B8" s="6" t="s">
        <v>21</v>
      </c>
      <c r="C8" s="18">
        <f t="shared" si="0"/>
        <v>43</v>
      </c>
      <c r="D8" s="18">
        <f t="shared" si="1"/>
        <v>28</v>
      </c>
      <c r="E8" s="18">
        <f t="shared" si="2"/>
        <v>15</v>
      </c>
      <c r="F8" s="18">
        <f t="shared" si="3"/>
        <v>7</v>
      </c>
      <c r="G8" s="18">
        <v>6</v>
      </c>
      <c r="H8" s="18">
        <v>1</v>
      </c>
      <c r="I8" s="18">
        <f t="shared" si="4"/>
        <v>36</v>
      </c>
      <c r="J8" s="18">
        <v>22</v>
      </c>
      <c r="K8" s="18">
        <v>14</v>
      </c>
    </row>
    <row r="9" spans="1:11" ht="18" thickBot="1" thickTop="1">
      <c r="A9" s="9"/>
      <c r="B9" s="6" t="s">
        <v>47</v>
      </c>
      <c r="C9" s="18">
        <f t="shared" si="0"/>
        <v>38</v>
      </c>
      <c r="D9" s="18">
        <f t="shared" si="1"/>
        <v>23</v>
      </c>
      <c r="E9" s="18">
        <f t="shared" si="2"/>
        <v>15</v>
      </c>
      <c r="F9" s="18">
        <f t="shared" si="3"/>
        <v>1</v>
      </c>
      <c r="G9" s="18">
        <v>0</v>
      </c>
      <c r="H9" s="18">
        <v>1</v>
      </c>
      <c r="I9" s="18">
        <f t="shared" si="4"/>
        <v>37</v>
      </c>
      <c r="J9" s="18">
        <v>23</v>
      </c>
      <c r="K9" s="18">
        <v>14</v>
      </c>
    </row>
    <row r="10" spans="1:11" ht="18" thickBot="1" thickTop="1">
      <c r="A10" s="9"/>
      <c r="B10" s="6" t="s">
        <v>23</v>
      </c>
      <c r="C10" s="18">
        <f t="shared" si="0"/>
        <v>42</v>
      </c>
      <c r="D10" s="18">
        <f t="shared" si="1"/>
        <v>19</v>
      </c>
      <c r="E10" s="18">
        <f t="shared" si="2"/>
        <v>23</v>
      </c>
      <c r="F10" s="18">
        <f t="shared" si="3"/>
        <v>2</v>
      </c>
      <c r="G10" s="18">
        <v>1</v>
      </c>
      <c r="H10" s="18">
        <v>1</v>
      </c>
      <c r="I10" s="18">
        <f t="shared" si="4"/>
        <v>40</v>
      </c>
      <c r="J10" s="18">
        <v>18</v>
      </c>
      <c r="K10" s="18">
        <v>22</v>
      </c>
    </row>
    <row r="11" spans="1:11" ht="18" thickBot="1" thickTop="1">
      <c r="A11" s="9"/>
      <c r="B11" s="6" t="s">
        <v>48</v>
      </c>
      <c r="C11" s="18">
        <f t="shared" si="0"/>
        <v>34</v>
      </c>
      <c r="D11" s="18">
        <f t="shared" si="1"/>
        <v>24</v>
      </c>
      <c r="E11" s="18">
        <f t="shared" si="2"/>
        <v>10</v>
      </c>
      <c r="F11" s="18">
        <f t="shared" si="3"/>
        <v>0</v>
      </c>
      <c r="G11" s="18">
        <v>0</v>
      </c>
      <c r="H11" s="18">
        <v>0</v>
      </c>
      <c r="I11" s="18">
        <f t="shared" si="4"/>
        <v>34</v>
      </c>
      <c r="J11" s="18">
        <v>24</v>
      </c>
      <c r="K11" s="18">
        <v>10</v>
      </c>
    </row>
    <row r="12" spans="1:11" ht="18" thickBot="1" thickTop="1">
      <c r="A12" s="9"/>
      <c r="B12" s="6" t="s">
        <v>24</v>
      </c>
      <c r="C12" s="18">
        <f t="shared" si="0"/>
        <v>0</v>
      </c>
      <c r="D12" s="18">
        <f t="shared" si="1"/>
        <v>0</v>
      </c>
      <c r="E12" s="18">
        <f t="shared" si="2"/>
        <v>0</v>
      </c>
      <c r="F12" s="18">
        <f t="shared" si="3"/>
        <v>0</v>
      </c>
      <c r="G12" s="18">
        <v>0</v>
      </c>
      <c r="H12" s="18">
        <v>0</v>
      </c>
      <c r="I12" s="18">
        <f t="shared" si="4"/>
        <v>0</v>
      </c>
      <c r="J12" s="18">
        <v>0</v>
      </c>
      <c r="K12" s="18">
        <v>0</v>
      </c>
    </row>
    <row r="13" spans="1:11" ht="18" thickBot="1" thickTop="1">
      <c r="A13" s="9"/>
      <c r="B13" s="6" t="s">
        <v>22</v>
      </c>
      <c r="C13" s="18">
        <f t="shared" si="0"/>
        <v>0</v>
      </c>
      <c r="D13" s="18">
        <f t="shared" si="1"/>
        <v>0</v>
      </c>
      <c r="E13" s="18">
        <f t="shared" si="2"/>
        <v>0</v>
      </c>
      <c r="F13" s="18">
        <f t="shared" si="3"/>
        <v>0</v>
      </c>
      <c r="G13" s="18">
        <v>0</v>
      </c>
      <c r="H13" s="18">
        <v>0</v>
      </c>
      <c r="I13" s="18">
        <f t="shared" si="4"/>
        <v>0</v>
      </c>
      <c r="J13" s="18">
        <v>0</v>
      </c>
      <c r="K13" s="18">
        <v>0</v>
      </c>
    </row>
    <row r="14" spans="1:11" ht="18" thickBot="1" thickTop="1">
      <c r="A14" s="9"/>
      <c r="B14" s="29" t="s">
        <v>6</v>
      </c>
      <c r="C14" s="18">
        <f t="shared" si="0"/>
        <v>285</v>
      </c>
      <c r="D14" s="18">
        <f t="shared" si="1"/>
        <v>157</v>
      </c>
      <c r="E14" s="18">
        <f t="shared" si="2"/>
        <v>128</v>
      </c>
      <c r="F14" s="18">
        <f aca="true" t="shared" si="5" ref="F14:K14">SUM(F5:F13)</f>
        <v>18</v>
      </c>
      <c r="G14" s="18">
        <f t="shared" si="5"/>
        <v>12</v>
      </c>
      <c r="H14" s="18">
        <f t="shared" si="5"/>
        <v>6</v>
      </c>
      <c r="I14" s="18">
        <f t="shared" si="5"/>
        <v>267</v>
      </c>
      <c r="J14" s="18">
        <f t="shared" si="5"/>
        <v>145</v>
      </c>
      <c r="K14" s="18">
        <f t="shared" si="5"/>
        <v>122</v>
      </c>
    </row>
    <row r="15" spans="1:11" ht="18" thickBot="1" thickTop="1">
      <c r="A15" s="9"/>
      <c r="B15" s="9" t="s">
        <v>119</v>
      </c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8" thickBot="1" thickTop="1">
      <c r="A16" s="9"/>
      <c r="B16" s="6" t="s">
        <v>120</v>
      </c>
      <c r="C16" s="18">
        <f aca="true" t="shared" si="6" ref="C16:E20">F16+I16</f>
        <v>11</v>
      </c>
      <c r="D16" s="18">
        <f t="shared" si="6"/>
        <v>7</v>
      </c>
      <c r="E16" s="18">
        <f t="shared" si="6"/>
        <v>4</v>
      </c>
      <c r="F16" s="18">
        <f>G16+H16</f>
        <v>1</v>
      </c>
      <c r="G16" s="18">
        <v>0</v>
      </c>
      <c r="H16" s="18">
        <v>1</v>
      </c>
      <c r="I16" s="18">
        <f>J16+K16</f>
        <v>10</v>
      </c>
      <c r="J16" s="18">
        <v>7</v>
      </c>
      <c r="K16" s="18">
        <v>3</v>
      </c>
    </row>
    <row r="17" spans="1:11" ht="18" thickBot="1" thickTop="1">
      <c r="A17" s="9"/>
      <c r="B17" s="6" t="s">
        <v>121</v>
      </c>
      <c r="C17" s="18">
        <f t="shared" si="6"/>
        <v>36</v>
      </c>
      <c r="D17" s="18">
        <f t="shared" si="6"/>
        <v>19</v>
      </c>
      <c r="E17" s="18">
        <f t="shared" si="6"/>
        <v>17</v>
      </c>
      <c r="F17" s="18">
        <f>G17+H17</f>
        <v>3</v>
      </c>
      <c r="G17" s="18">
        <v>2</v>
      </c>
      <c r="H17" s="18">
        <v>1</v>
      </c>
      <c r="I17" s="18">
        <f>J17+K17</f>
        <v>33</v>
      </c>
      <c r="J17" s="18">
        <v>17</v>
      </c>
      <c r="K17" s="18">
        <v>16</v>
      </c>
    </row>
    <row r="18" spans="1:11" ht="18" thickBot="1" thickTop="1">
      <c r="A18" s="9"/>
      <c r="B18" s="6" t="s">
        <v>122</v>
      </c>
      <c r="C18" s="18">
        <f t="shared" si="6"/>
        <v>32</v>
      </c>
      <c r="D18" s="18">
        <f t="shared" si="6"/>
        <v>21</v>
      </c>
      <c r="E18" s="18">
        <f t="shared" si="6"/>
        <v>11</v>
      </c>
      <c r="F18" s="18">
        <f>G18+H18</f>
        <v>2</v>
      </c>
      <c r="G18" s="18">
        <v>1</v>
      </c>
      <c r="H18" s="18">
        <v>1</v>
      </c>
      <c r="I18" s="18">
        <f>J18+K18</f>
        <v>30</v>
      </c>
      <c r="J18" s="18">
        <v>20</v>
      </c>
      <c r="K18" s="18">
        <v>10</v>
      </c>
    </row>
    <row r="19" spans="1:11" ht="18" thickBot="1" thickTop="1">
      <c r="A19" s="9"/>
      <c r="B19" s="6" t="s">
        <v>131</v>
      </c>
      <c r="C19" s="18">
        <f t="shared" si="6"/>
        <v>2</v>
      </c>
      <c r="D19" s="18">
        <f t="shared" si="6"/>
        <v>2</v>
      </c>
      <c r="E19" s="18">
        <f t="shared" si="6"/>
        <v>0</v>
      </c>
      <c r="F19" s="18">
        <f>G19+H19</f>
        <v>1</v>
      </c>
      <c r="G19" s="18">
        <v>1</v>
      </c>
      <c r="H19" s="18">
        <v>0</v>
      </c>
      <c r="I19" s="18">
        <f>J19+K19</f>
        <v>1</v>
      </c>
      <c r="J19" s="18">
        <v>1</v>
      </c>
      <c r="K19" s="18">
        <v>0</v>
      </c>
    </row>
    <row r="20" spans="1:11" ht="18" thickBot="1" thickTop="1">
      <c r="A20" s="9"/>
      <c r="B20" s="29" t="s">
        <v>6</v>
      </c>
      <c r="C20" s="18">
        <f t="shared" si="6"/>
        <v>81</v>
      </c>
      <c r="D20" s="18">
        <f t="shared" si="6"/>
        <v>49</v>
      </c>
      <c r="E20" s="18">
        <f t="shared" si="6"/>
        <v>32</v>
      </c>
      <c r="F20" s="18">
        <f aca="true" t="shared" si="7" ref="F20:K20">SUM(F16:F19)</f>
        <v>7</v>
      </c>
      <c r="G20" s="18">
        <f t="shared" si="7"/>
        <v>4</v>
      </c>
      <c r="H20" s="18">
        <f t="shared" si="7"/>
        <v>3</v>
      </c>
      <c r="I20" s="18">
        <f t="shared" si="7"/>
        <v>74</v>
      </c>
      <c r="J20" s="18">
        <f t="shared" si="7"/>
        <v>45</v>
      </c>
      <c r="K20" s="18">
        <f t="shared" si="7"/>
        <v>29</v>
      </c>
    </row>
    <row r="21" spans="1:11" ht="18" thickBot="1" thickTop="1">
      <c r="A21" s="9"/>
      <c r="B21" s="9" t="s">
        <v>146</v>
      </c>
      <c r="C21" s="18"/>
      <c r="D21" s="18"/>
      <c r="E21" s="18"/>
      <c r="F21" s="18"/>
      <c r="G21" s="18"/>
      <c r="H21" s="18"/>
      <c r="I21" s="18"/>
      <c r="J21" s="18"/>
      <c r="K21" s="18"/>
    </row>
    <row r="22" spans="1:11" ht="18" thickBot="1" thickTop="1">
      <c r="A22" s="9"/>
      <c r="B22" s="6" t="s">
        <v>132</v>
      </c>
      <c r="C22" s="18">
        <f aca="true" t="shared" si="8" ref="C22:E23">F22+I22</f>
        <v>1</v>
      </c>
      <c r="D22" s="18">
        <f t="shared" si="8"/>
        <v>0</v>
      </c>
      <c r="E22" s="18">
        <f t="shared" si="8"/>
        <v>1</v>
      </c>
      <c r="F22" s="18"/>
      <c r="G22" s="18"/>
      <c r="H22" s="18"/>
      <c r="I22" s="18">
        <f>J22+K22</f>
        <v>1</v>
      </c>
      <c r="J22" s="18">
        <v>0</v>
      </c>
      <c r="K22" s="18">
        <v>1</v>
      </c>
    </row>
    <row r="23" spans="1:11" ht="18" thickBot="1" thickTop="1">
      <c r="A23" s="9"/>
      <c r="B23" s="6" t="s">
        <v>136</v>
      </c>
      <c r="C23" s="18">
        <f t="shared" si="8"/>
        <v>0</v>
      </c>
      <c r="D23" s="18">
        <f t="shared" si="8"/>
        <v>0</v>
      </c>
      <c r="E23" s="18">
        <f t="shared" si="8"/>
        <v>0</v>
      </c>
      <c r="F23" s="18"/>
      <c r="G23" s="18"/>
      <c r="H23" s="18"/>
      <c r="I23" s="18"/>
      <c r="J23" s="18"/>
      <c r="K23" s="18"/>
    </row>
    <row r="24" spans="1:11" ht="18" thickBot="1" thickTop="1">
      <c r="A24" s="9"/>
      <c r="B24" s="29" t="s">
        <v>6</v>
      </c>
      <c r="C24" s="19">
        <f aca="true" t="shared" si="9" ref="C24:K24">SUM(C22:C23)</f>
        <v>1</v>
      </c>
      <c r="D24" s="19">
        <f t="shared" si="9"/>
        <v>0</v>
      </c>
      <c r="E24" s="19">
        <f t="shared" si="9"/>
        <v>1</v>
      </c>
      <c r="F24" s="19">
        <f t="shared" si="9"/>
        <v>0</v>
      </c>
      <c r="G24" s="19">
        <f t="shared" si="9"/>
        <v>0</v>
      </c>
      <c r="H24" s="19">
        <f t="shared" si="9"/>
        <v>0</v>
      </c>
      <c r="I24" s="19">
        <f t="shared" si="9"/>
        <v>1</v>
      </c>
      <c r="J24" s="19">
        <f t="shared" si="9"/>
        <v>0</v>
      </c>
      <c r="K24" s="19">
        <f t="shared" si="9"/>
        <v>1</v>
      </c>
    </row>
    <row r="25" spans="1:11" ht="18" thickBot="1" thickTop="1">
      <c r="A25" s="9"/>
      <c r="B25" s="9" t="s">
        <v>7</v>
      </c>
      <c r="C25" s="18"/>
      <c r="D25" s="18"/>
      <c r="E25" s="18"/>
      <c r="F25" s="18"/>
      <c r="G25" s="18"/>
      <c r="H25" s="18"/>
      <c r="I25" s="18"/>
      <c r="J25" s="18"/>
      <c r="K25" s="18"/>
    </row>
    <row r="26" spans="1:11" ht="18" thickBot="1" thickTop="1">
      <c r="A26" s="9"/>
      <c r="B26" s="6" t="s">
        <v>38</v>
      </c>
      <c r="C26" s="18">
        <f aca="true" t="shared" si="10" ref="C26:E32">F26+I26</f>
        <v>9</v>
      </c>
      <c r="D26" s="18">
        <f t="shared" si="10"/>
        <v>5</v>
      </c>
      <c r="E26" s="18">
        <f t="shared" si="10"/>
        <v>4</v>
      </c>
      <c r="F26" s="18">
        <f aca="true" t="shared" si="11" ref="F26:F32">G26+H26</f>
        <v>2</v>
      </c>
      <c r="G26" s="18">
        <v>1</v>
      </c>
      <c r="H26" s="18">
        <v>1</v>
      </c>
      <c r="I26" s="18">
        <f aca="true" t="shared" si="12" ref="I26:I32">J26+K26</f>
        <v>7</v>
      </c>
      <c r="J26" s="18">
        <v>4</v>
      </c>
      <c r="K26" s="18">
        <v>3</v>
      </c>
    </row>
    <row r="27" spans="1:11" ht="18" thickBot="1" thickTop="1">
      <c r="A27" s="9"/>
      <c r="B27" s="6" t="s">
        <v>39</v>
      </c>
      <c r="C27" s="18">
        <f t="shared" si="10"/>
        <v>9</v>
      </c>
      <c r="D27" s="18">
        <f t="shared" si="10"/>
        <v>3</v>
      </c>
      <c r="E27" s="18">
        <f t="shared" si="10"/>
        <v>6</v>
      </c>
      <c r="F27" s="18">
        <f t="shared" si="11"/>
        <v>3</v>
      </c>
      <c r="G27" s="18">
        <v>1</v>
      </c>
      <c r="H27" s="18">
        <v>2</v>
      </c>
      <c r="I27" s="18">
        <f t="shared" si="12"/>
        <v>6</v>
      </c>
      <c r="J27" s="18">
        <v>2</v>
      </c>
      <c r="K27" s="18">
        <v>4</v>
      </c>
    </row>
    <row r="28" spans="1:11" ht="18" thickBot="1" thickTop="1">
      <c r="A28" s="9"/>
      <c r="B28" s="6" t="s">
        <v>40</v>
      </c>
      <c r="C28" s="18">
        <f t="shared" si="10"/>
        <v>5</v>
      </c>
      <c r="D28" s="18">
        <f t="shared" si="10"/>
        <v>2</v>
      </c>
      <c r="E28" s="18">
        <f t="shared" si="10"/>
        <v>3</v>
      </c>
      <c r="F28" s="18">
        <f t="shared" si="11"/>
        <v>1</v>
      </c>
      <c r="G28" s="18">
        <v>1</v>
      </c>
      <c r="H28" s="18">
        <v>0</v>
      </c>
      <c r="I28" s="18">
        <f t="shared" si="12"/>
        <v>4</v>
      </c>
      <c r="J28" s="18">
        <v>1</v>
      </c>
      <c r="K28" s="18">
        <v>3</v>
      </c>
    </row>
    <row r="29" spans="1:11" ht="18" thickBot="1" thickTop="1">
      <c r="A29" s="9"/>
      <c r="B29" s="6" t="s">
        <v>41</v>
      </c>
      <c r="C29" s="18">
        <f t="shared" si="10"/>
        <v>8</v>
      </c>
      <c r="D29" s="18">
        <f t="shared" si="10"/>
        <v>4</v>
      </c>
      <c r="E29" s="18">
        <f t="shared" si="10"/>
        <v>4</v>
      </c>
      <c r="F29" s="18">
        <f t="shared" si="11"/>
        <v>4</v>
      </c>
      <c r="G29" s="18">
        <v>1</v>
      </c>
      <c r="H29" s="18">
        <v>3</v>
      </c>
      <c r="I29" s="18">
        <f t="shared" si="12"/>
        <v>4</v>
      </c>
      <c r="J29" s="18">
        <v>3</v>
      </c>
      <c r="K29" s="18">
        <v>1</v>
      </c>
    </row>
    <row r="30" spans="1:11" ht="18" thickBot="1" thickTop="1">
      <c r="A30" s="9"/>
      <c r="B30" s="6" t="s">
        <v>43</v>
      </c>
      <c r="C30" s="18">
        <f t="shared" si="10"/>
        <v>9</v>
      </c>
      <c r="D30" s="18">
        <f t="shared" si="10"/>
        <v>5</v>
      </c>
      <c r="E30" s="18">
        <f t="shared" si="10"/>
        <v>4</v>
      </c>
      <c r="F30" s="18">
        <f t="shared" si="11"/>
        <v>0</v>
      </c>
      <c r="G30" s="18">
        <v>0</v>
      </c>
      <c r="H30" s="18">
        <v>0</v>
      </c>
      <c r="I30" s="18">
        <f t="shared" si="12"/>
        <v>9</v>
      </c>
      <c r="J30" s="18">
        <v>5</v>
      </c>
      <c r="K30" s="18">
        <v>4</v>
      </c>
    </row>
    <row r="31" spans="1:11" ht="18" thickBot="1" thickTop="1">
      <c r="A31" s="9"/>
      <c r="B31" s="6" t="s">
        <v>44</v>
      </c>
      <c r="C31" s="18">
        <f t="shared" si="10"/>
        <v>17</v>
      </c>
      <c r="D31" s="18">
        <f t="shared" si="10"/>
        <v>8</v>
      </c>
      <c r="E31" s="18">
        <f t="shared" si="10"/>
        <v>9</v>
      </c>
      <c r="F31" s="18">
        <f t="shared" si="11"/>
        <v>7</v>
      </c>
      <c r="G31" s="18">
        <v>3</v>
      </c>
      <c r="H31" s="18">
        <v>4</v>
      </c>
      <c r="I31" s="18">
        <f t="shared" si="12"/>
        <v>10</v>
      </c>
      <c r="J31" s="18">
        <v>5</v>
      </c>
      <c r="K31" s="18">
        <v>5</v>
      </c>
    </row>
    <row r="32" spans="1:11" ht="18" thickBot="1" thickTop="1">
      <c r="A32" s="9"/>
      <c r="B32" s="6" t="s">
        <v>46</v>
      </c>
      <c r="C32" s="18">
        <f t="shared" si="10"/>
        <v>9</v>
      </c>
      <c r="D32" s="18">
        <f t="shared" si="10"/>
        <v>3</v>
      </c>
      <c r="E32" s="18">
        <f t="shared" si="10"/>
        <v>6</v>
      </c>
      <c r="F32" s="18">
        <f t="shared" si="11"/>
        <v>2</v>
      </c>
      <c r="G32" s="18">
        <v>1</v>
      </c>
      <c r="H32" s="18">
        <v>1</v>
      </c>
      <c r="I32" s="18">
        <f t="shared" si="12"/>
        <v>7</v>
      </c>
      <c r="J32" s="18">
        <v>2</v>
      </c>
      <c r="K32" s="18">
        <v>5</v>
      </c>
    </row>
    <row r="33" spans="1:11" ht="18" thickBot="1" thickTop="1">
      <c r="A33" s="9"/>
      <c r="B33" s="29" t="s">
        <v>6</v>
      </c>
      <c r="C33" s="18">
        <f aca="true" t="shared" si="13" ref="C33:K33">SUM(C26:C32)</f>
        <v>66</v>
      </c>
      <c r="D33" s="18">
        <f t="shared" si="13"/>
        <v>30</v>
      </c>
      <c r="E33" s="18">
        <f t="shared" si="13"/>
        <v>36</v>
      </c>
      <c r="F33" s="18">
        <f t="shared" si="13"/>
        <v>19</v>
      </c>
      <c r="G33" s="18">
        <f t="shared" si="13"/>
        <v>8</v>
      </c>
      <c r="H33" s="18">
        <f t="shared" si="13"/>
        <v>11</v>
      </c>
      <c r="I33" s="18">
        <f t="shared" si="13"/>
        <v>47</v>
      </c>
      <c r="J33" s="18">
        <f t="shared" si="13"/>
        <v>22</v>
      </c>
      <c r="K33" s="18">
        <f t="shared" si="13"/>
        <v>25</v>
      </c>
    </row>
    <row r="34" spans="1:11" ht="18" thickBot="1" thickTop="1">
      <c r="A34" s="9"/>
      <c r="B34" s="9" t="s">
        <v>8</v>
      </c>
      <c r="C34" s="18"/>
      <c r="D34" s="18"/>
      <c r="E34" s="18"/>
      <c r="F34" s="18"/>
      <c r="G34" s="18"/>
      <c r="H34" s="18"/>
      <c r="I34" s="18"/>
      <c r="J34" s="18"/>
      <c r="K34" s="18"/>
    </row>
    <row r="35" spans="1:11" ht="18" thickBot="1" thickTop="1">
      <c r="A35" s="9"/>
      <c r="B35" s="6" t="s">
        <v>37</v>
      </c>
      <c r="C35" s="18">
        <f>F35+I35</f>
        <v>0</v>
      </c>
      <c r="D35" s="18">
        <f>G35+J35</f>
        <v>0</v>
      </c>
      <c r="E35" s="18">
        <f>H35+K35</f>
        <v>0</v>
      </c>
      <c r="F35" s="18">
        <f>G35+H35</f>
        <v>0</v>
      </c>
      <c r="G35" s="18">
        <v>0</v>
      </c>
      <c r="H35" s="18">
        <v>0</v>
      </c>
      <c r="I35" s="18">
        <f>J35+K35</f>
        <v>0</v>
      </c>
      <c r="J35" s="18">
        <v>0</v>
      </c>
      <c r="K35" s="18">
        <v>0</v>
      </c>
    </row>
    <row r="36" spans="1:11" ht="18" thickBot="1" thickTop="1">
      <c r="A36" s="9"/>
      <c r="B36" s="29" t="s">
        <v>6</v>
      </c>
      <c r="C36" s="18">
        <f aca="true" t="shared" si="14" ref="C36:K36">C35</f>
        <v>0</v>
      </c>
      <c r="D36" s="18">
        <f t="shared" si="14"/>
        <v>0</v>
      </c>
      <c r="E36" s="18">
        <f t="shared" si="14"/>
        <v>0</v>
      </c>
      <c r="F36" s="18">
        <f t="shared" si="14"/>
        <v>0</v>
      </c>
      <c r="G36" s="18">
        <f t="shared" si="14"/>
        <v>0</v>
      </c>
      <c r="H36" s="18">
        <f t="shared" si="14"/>
        <v>0</v>
      </c>
      <c r="I36" s="18">
        <f t="shared" si="14"/>
        <v>0</v>
      </c>
      <c r="J36" s="18">
        <f t="shared" si="14"/>
        <v>0</v>
      </c>
      <c r="K36" s="18">
        <f t="shared" si="14"/>
        <v>0</v>
      </c>
    </row>
    <row r="37" spans="1:11" ht="21" thickBot="1" thickTop="1">
      <c r="A37" s="9"/>
      <c r="B37" s="28" t="s">
        <v>161</v>
      </c>
      <c r="C37" s="18">
        <f aca="true" t="shared" si="15" ref="C37:K37">C14+C20+C33+C24+C36</f>
        <v>433</v>
      </c>
      <c r="D37" s="18">
        <f t="shared" si="15"/>
        <v>236</v>
      </c>
      <c r="E37" s="18">
        <f t="shared" si="15"/>
        <v>197</v>
      </c>
      <c r="F37" s="18">
        <f t="shared" si="15"/>
        <v>44</v>
      </c>
      <c r="G37" s="18">
        <f t="shared" si="15"/>
        <v>24</v>
      </c>
      <c r="H37" s="18">
        <f t="shared" si="15"/>
        <v>20</v>
      </c>
      <c r="I37" s="18">
        <f t="shared" si="15"/>
        <v>389</v>
      </c>
      <c r="J37" s="18">
        <f t="shared" si="15"/>
        <v>212</v>
      </c>
      <c r="K37" s="18">
        <f t="shared" si="15"/>
        <v>177</v>
      </c>
    </row>
    <row r="38" spans="1:11" ht="18" thickBot="1" thickTop="1">
      <c r="A38" s="9" t="s">
        <v>16</v>
      </c>
      <c r="B38" s="30" t="s">
        <v>5</v>
      </c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18" thickBot="1" thickTop="1">
      <c r="A39" s="9"/>
      <c r="B39" s="6" t="s">
        <v>55</v>
      </c>
      <c r="C39" s="18">
        <f aca="true" t="shared" si="16" ref="C39:E45">F39+I39</f>
        <v>47</v>
      </c>
      <c r="D39" s="18">
        <f t="shared" si="16"/>
        <v>32</v>
      </c>
      <c r="E39" s="18">
        <f t="shared" si="16"/>
        <v>15</v>
      </c>
      <c r="F39" s="18">
        <f aca="true" t="shared" si="17" ref="F39:F44">G39+H39</f>
        <v>11</v>
      </c>
      <c r="G39" s="18">
        <v>9</v>
      </c>
      <c r="H39" s="18">
        <v>2</v>
      </c>
      <c r="I39" s="18">
        <f aca="true" t="shared" si="18" ref="I39:I44">J39+K39</f>
        <v>36</v>
      </c>
      <c r="J39" s="18">
        <v>23</v>
      </c>
      <c r="K39" s="18">
        <v>13</v>
      </c>
    </row>
    <row r="40" spans="1:11" ht="18" thickBot="1" thickTop="1">
      <c r="A40" s="9"/>
      <c r="B40" s="6" t="s">
        <v>56</v>
      </c>
      <c r="C40" s="18">
        <f t="shared" si="16"/>
        <v>40</v>
      </c>
      <c r="D40" s="18">
        <f t="shared" si="16"/>
        <v>33</v>
      </c>
      <c r="E40" s="18">
        <f t="shared" si="16"/>
        <v>7</v>
      </c>
      <c r="F40" s="18">
        <f t="shared" si="17"/>
        <v>1</v>
      </c>
      <c r="G40" s="18">
        <v>0</v>
      </c>
      <c r="H40" s="18">
        <v>1</v>
      </c>
      <c r="I40" s="18">
        <f t="shared" si="18"/>
        <v>39</v>
      </c>
      <c r="J40" s="18">
        <v>33</v>
      </c>
      <c r="K40" s="18">
        <v>6</v>
      </c>
    </row>
    <row r="41" spans="1:11" ht="18" thickBot="1" thickTop="1">
      <c r="A41" s="9"/>
      <c r="B41" s="6" t="s">
        <v>57</v>
      </c>
      <c r="C41" s="18">
        <f t="shared" si="16"/>
        <v>40</v>
      </c>
      <c r="D41" s="18">
        <f t="shared" si="16"/>
        <v>35</v>
      </c>
      <c r="E41" s="18">
        <f t="shared" si="16"/>
        <v>5</v>
      </c>
      <c r="F41" s="18">
        <f t="shared" si="17"/>
        <v>0</v>
      </c>
      <c r="G41" s="18">
        <v>0</v>
      </c>
      <c r="H41" s="18">
        <v>0</v>
      </c>
      <c r="I41" s="18">
        <f t="shared" si="18"/>
        <v>40</v>
      </c>
      <c r="J41" s="18">
        <v>35</v>
      </c>
      <c r="K41" s="18">
        <v>5</v>
      </c>
    </row>
    <row r="42" spans="1:11" ht="18" thickBot="1" thickTop="1">
      <c r="A42" s="9"/>
      <c r="B42" s="6" t="s">
        <v>25</v>
      </c>
      <c r="C42" s="18">
        <f t="shared" si="16"/>
        <v>84</v>
      </c>
      <c r="D42" s="18">
        <f t="shared" si="16"/>
        <v>74</v>
      </c>
      <c r="E42" s="18">
        <f t="shared" si="16"/>
        <v>10</v>
      </c>
      <c r="F42" s="18">
        <f t="shared" si="17"/>
        <v>4</v>
      </c>
      <c r="G42" s="18">
        <v>4</v>
      </c>
      <c r="H42" s="18">
        <v>0</v>
      </c>
      <c r="I42" s="18">
        <f t="shared" si="18"/>
        <v>80</v>
      </c>
      <c r="J42" s="18">
        <v>70</v>
      </c>
      <c r="K42" s="18">
        <v>10</v>
      </c>
    </row>
    <row r="43" spans="1:11" ht="18" thickBot="1" thickTop="1">
      <c r="A43" s="9"/>
      <c r="B43" s="6" t="s">
        <v>26</v>
      </c>
      <c r="C43" s="18">
        <f t="shared" si="16"/>
        <v>41</v>
      </c>
      <c r="D43" s="18">
        <f t="shared" si="16"/>
        <v>33</v>
      </c>
      <c r="E43" s="18">
        <f t="shared" si="16"/>
        <v>8</v>
      </c>
      <c r="F43" s="18">
        <f t="shared" si="17"/>
        <v>2</v>
      </c>
      <c r="G43" s="18">
        <v>1</v>
      </c>
      <c r="H43" s="18">
        <v>1</v>
      </c>
      <c r="I43" s="18">
        <f t="shared" si="18"/>
        <v>39</v>
      </c>
      <c r="J43" s="18">
        <v>32</v>
      </c>
      <c r="K43" s="18">
        <v>7</v>
      </c>
    </row>
    <row r="44" spans="1:11" ht="18" thickBot="1" thickTop="1">
      <c r="A44" s="9"/>
      <c r="B44" s="6" t="s">
        <v>27</v>
      </c>
      <c r="C44" s="18">
        <f t="shared" si="16"/>
        <v>48</v>
      </c>
      <c r="D44" s="18">
        <f t="shared" si="16"/>
        <v>41</v>
      </c>
      <c r="E44" s="18">
        <f t="shared" si="16"/>
        <v>7</v>
      </c>
      <c r="F44" s="18">
        <f t="shared" si="17"/>
        <v>6</v>
      </c>
      <c r="G44" s="18">
        <v>5</v>
      </c>
      <c r="H44" s="18">
        <v>1</v>
      </c>
      <c r="I44" s="18">
        <f t="shared" si="18"/>
        <v>42</v>
      </c>
      <c r="J44" s="18">
        <v>36</v>
      </c>
      <c r="K44" s="18">
        <v>6</v>
      </c>
    </row>
    <row r="45" spans="1:11" ht="18" thickBot="1" thickTop="1">
      <c r="A45" s="9"/>
      <c r="B45" s="29" t="s">
        <v>6</v>
      </c>
      <c r="C45" s="18">
        <f t="shared" si="16"/>
        <v>300</v>
      </c>
      <c r="D45" s="18">
        <f t="shared" si="16"/>
        <v>248</v>
      </c>
      <c r="E45" s="18">
        <f t="shared" si="16"/>
        <v>52</v>
      </c>
      <c r="F45" s="18">
        <f aca="true" t="shared" si="19" ref="F45:K45">SUM(F39:F44)</f>
        <v>24</v>
      </c>
      <c r="G45" s="18">
        <f t="shared" si="19"/>
        <v>19</v>
      </c>
      <c r="H45" s="18">
        <f t="shared" si="19"/>
        <v>5</v>
      </c>
      <c r="I45" s="18">
        <f t="shared" si="19"/>
        <v>276</v>
      </c>
      <c r="J45" s="18">
        <f t="shared" si="19"/>
        <v>229</v>
      </c>
      <c r="K45" s="18">
        <f t="shared" si="19"/>
        <v>47</v>
      </c>
    </row>
    <row r="46" spans="1:11" ht="18" thickBot="1" thickTop="1">
      <c r="A46" s="6"/>
      <c r="B46" s="9" t="s">
        <v>119</v>
      </c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8" thickBot="1" thickTop="1">
      <c r="A47" s="9"/>
      <c r="B47" s="6" t="s">
        <v>127</v>
      </c>
      <c r="C47" s="18">
        <f aca="true" t="shared" si="20" ref="C47:E48">F47+I47</f>
        <v>46</v>
      </c>
      <c r="D47" s="18">
        <f t="shared" si="20"/>
        <v>44</v>
      </c>
      <c r="E47" s="18">
        <f t="shared" si="20"/>
        <v>2</v>
      </c>
      <c r="F47" s="18">
        <f>G47+H47</f>
        <v>4</v>
      </c>
      <c r="G47" s="18">
        <v>4</v>
      </c>
      <c r="H47" s="18">
        <v>0</v>
      </c>
      <c r="I47" s="18">
        <f>J47+K47</f>
        <v>42</v>
      </c>
      <c r="J47" s="18">
        <v>40</v>
      </c>
      <c r="K47" s="18">
        <v>2</v>
      </c>
    </row>
    <row r="48" spans="1:11" ht="18" thickBot="1" thickTop="1">
      <c r="A48" s="9"/>
      <c r="B48" s="6" t="s">
        <v>128</v>
      </c>
      <c r="C48" s="18">
        <f t="shared" si="20"/>
        <v>45</v>
      </c>
      <c r="D48" s="18">
        <f t="shared" si="20"/>
        <v>42</v>
      </c>
      <c r="E48" s="18">
        <f t="shared" si="20"/>
        <v>3</v>
      </c>
      <c r="F48" s="18">
        <f>G48+H48</f>
        <v>0</v>
      </c>
      <c r="G48" s="18"/>
      <c r="H48" s="18"/>
      <c r="I48" s="18">
        <f>J48+K48</f>
        <v>45</v>
      </c>
      <c r="J48" s="18">
        <v>42</v>
      </c>
      <c r="K48" s="18">
        <v>3</v>
      </c>
    </row>
    <row r="49" spans="1:11" ht="18" thickBot="1" thickTop="1">
      <c r="A49" s="9"/>
      <c r="B49" s="29" t="s">
        <v>6</v>
      </c>
      <c r="C49" s="18">
        <f aca="true" t="shared" si="21" ref="C49:K49">SUM(C47:C48)</f>
        <v>91</v>
      </c>
      <c r="D49" s="18">
        <f t="shared" si="21"/>
        <v>86</v>
      </c>
      <c r="E49" s="18">
        <f t="shared" si="21"/>
        <v>5</v>
      </c>
      <c r="F49" s="18">
        <f t="shared" si="21"/>
        <v>4</v>
      </c>
      <c r="G49" s="18">
        <f t="shared" si="21"/>
        <v>4</v>
      </c>
      <c r="H49" s="18">
        <f t="shared" si="21"/>
        <v>0</v>
      </c>
      <c r="I49" s="18">
        <f t="shared" si="21"/>
        <v>87</v>
      </c>
      <c r="J49" s="18">
        <f t="shared" si="21"/>
        <v>82</v>
      </c>
      <c r="K49" s="18">
        <f t="shared" si="21"/>
        <v>5</v>
      </c>
    </row>
    <row r="50" spans="1:11" ht="18" thickBot="1" thickTop="1">
      <c r="A50" s="9"/>
      <c r="B50" s="9" t="s">
        <v>7</v>
      </c>
      <c r="C50" s="18"/>
      <c r="D50" s="18"/>
      <c r="E50" s="18"/>
      <c r="F50" s="18"/>
      <c r="G50" s="18"/>
      <c r="H50" s="18"/>
      <c r="I50" s="18"/>
      <c r="J50" s="18"/>
      <c r="K50" s="18"/>
    </row>
    <row r="51" spans="1:11" ht="18" thickBot="1" thickTop="1">
      <c r="A51" s="9"/>
      <c r="B51" s="6" t="s">
        <v>49</v>
      </c>
      <c r="C51" s="18">
        <f aca="true" t="shared" si="22" ref="C51:E56">F51+I51</f>
        <v>7</v>
      </c>
      <c r="D51" s="18">
        <f t="shared" si="22"/>
        <v>6</v>
      </c>
      <c r="E51" s="18">
        <f t="shared" si="22"/>
        <v>1</v>
      </c>
      <c r="F51" s="18">
        <f aca="true" t="shared" si="23" ref="F51:F56">G51+H51</f>
        <v>0</v>
      </c>
      <c r="G51" s="18">
        <v>0</v>
      </c>
      <c r="H51" s="18">
        <v>0</v>
      </c>
      <c r="I51" s="18">
        <f aca="true" t="shared" si="24" ref="I51:I56">J51+K51</f>
        <v>7</v>
      </c>
      <c r="J51" s="18">
        <v>6</v>
      </c>
      <c r="K51" s="18">
        <v>1</v>
      </c>
    </row>
    <row r="52" spans="1:11" ht="18" thickBot="1" thickTop="1">
      <c r="A52" s="9"/>
      <c r="B52" s="6" t="s">
        <v>50</v>
      </c>
      <c r="C52" s="18">
        <f t="shared" si="22"/>
        <v>12</v>
      </c>
      <c r="D52" s="18">
        <f t="shared" si="22"/>
        <v>9</v>
      </c>
      <c r="E52" s="18">
        <f t="shared" si="22"/>
        <v>3</v>
      </c>
      <c r="F52" s="18">
        <f t="shared" si="23"/>
        <v>5</v>
      </c>
      <c r="G52" s="18">
        <v>4</v>
      </c>
      <c r="H52" s="18">
        <v>1</v>
      </c>
      <c r="I52" s="18">
        <f t="shared" si="24"/>
        <v>7</v>
      </c>
      <c r="J52" s="18">
        <v>5</v>
      </c>
      <c r="K52" s="18">
        <v>2</v>
      </c>
    </row>
    <row r="53" spans="1:11" ht="18" thickBot="1" thickTop="1">
      <c r="A53" s="9"/>
      <c r="B53" s="6" t="s">
        <v>51</v>
      </c>
      <c r="C53" s="18">
        <f t="shared" si="22"/>
        <v>15</v>
      </c>
      <c r="D53" s="18">
        <f t="shared" si="22"/>
        <v>15</v>
      </c>
      <c r="E53" s="18">
        <f t="shared" si="22"/>
        <v>0</v>
      </c>
      <c r="F53" s="18">
        <f t="shared" si="23"/>
        <v>5</v>
      </c>
      <c r="G53" s="18">
        <v>5</v>
      </c>
      <c r="H53" s="18">
        <v>0</v>
      </c>
      <c r="I53" s="18">
        <f t="shared" si="24"/>
        <v>10</v>
      </c>
      <c r="J53" s="18">
        <v>10</v>
      </c>
      <c r="K53" s="18">
        <v>0</v>
      </c>
    </row>
    <row r="54" spans="1:11" ht="18" thickBot="1" thickTop="1">
      <c r="A54" s="9"/>
      <c r="B54" s="6" t="s">
        <v>52</v>
      </c>
      <c r="C54" s="18">
        <f t="shared" si="22"/>
        <v>10</v>
      </c>
      <c r="D54" s="18">
        <f t="shared" si="22"/>
        <v>6</v>
      </c>
      <c r="E54" s="18">
        <f t="shared" si="22"/>
        <v>4</v>
      </c>
      <c r="F54" s="18">
        <f t="shared" si="23"/>
        <v>0</v>
      </c>
      <c r="G54" s="18">
        <v>0</v>
      </c>
      <c r="H54" s="18">
        <v>0</v>
      </c>
      <c r="I54" s="18">
        <f t="shared" si="24"/>
        <v>10</v>
      </c>
      <c r="J54" s="18">
        <v>6</v>
      </c>
      <c r="K54" s="18">
        <v>4</v>
      </c>
    </row>
    <row r="55" spans="1:11" ht="18" thickBot="1" thickTop="1">
      <c r="A55" s="9"/>
      <c r="B55" s="6" t="s">
        <v>53</v>
      </c>
      <c r="C55" s="18">
        <f t="shared" si="22"/>
        <v>26</v>
      </c>
      <c r="D55" s="18">
        <f t="shared" si="22"/>
        <v>24</v>
      </c>
      <c r="E55" s="18">
        <f t="shared" si="22"/>
        <v>2</v>
      </c>
      <c r="F55" s="18">
        <f t="shared" si="23"/>
        <v>6</v>
      </c>
      <c r="G55" s="18">
        <v>5</v>
      </c>
      <c r="H55" s="18">
        <v>1</v>
      </c>
      <c r="I55" s="18">
        <f t="shared" si="24"/>
        <v>20</v>
      </c>
      <c r="J55" s="18">
        <v>19</v>
      </c>
      <c r="K55" s="18">
        <v>1</v>
      </c>
    </row>
    <row r="56" spans="1:11" ht="18" thickBot="1" thickTop="1">
      <c r="A56" s="9"/>
      <c r="B56" s="6" t="s">
        <v>54</v>
      </c>
      <c r="C56" s="18">
        <f t="shared" si="22"/>
        <v>16</v>
      </c>
      <c r="D56" s="18">
        <f t="shared" si="22"/>
        <v>15</v>
      </c>
      <c r="E56" s="18">
        <f t="shared" si="22"/>
        <v>1</v>
      </c>
      <c r="F56" s="18">
        <f t="shared" si="23"/>
        <v>0</v>
      </c>
      <c r="G56" s="18">
        <v>0</v>
      </c>
      <c r="H56" s="18">
        <v>0</v>
      </c>
      <c r="I56" s="18">
        <f t="shared" si="24"/>
        <v>16</v>
      </c>
      <c r="J56" s="18">
        <v>15</v>
      </c>
      <c r="K56" s="18">
        <v>1</v>
      </c>
    </row>
    <row r="57" spans="1:11" ht="18" thickBot="1" thickTop="1">
      <c r="A57" s="9"/>
      <c r="B57" s="29" t="s">
        <v>6</v>
      </c>
      <c r="C57" s="18">
        <f aca="true" t="shared" si="25" ref="C57:K57">SUM(C51:C56)</f>
        <v>86</v>
      </c>
      <c r="D57" s="18">
        <f t="shared" si="25"/>
        <v>75</v>
      </c>
      <c r="E57" s="18">
        <f t="shared" si="25"/>
        <v>11</v>
      </c>
      <c r="F57" s="18">
        <f t="shared" si="25"/>
        <v>16</v>
      </c>
      <c r="G57" s="18">
        <f t="shared" si="25"/>
        <v>14</v>
      </c>
      <c r="H57" s="18">
        <f t="shared" si="25"/>
        <v>2</v>
      </c>
      <c r="I57" s="18">
        <f t="shared" si="25"/>
        <v>70</v>
      </c>
      <c r="J57" s="18">
        <f t="shared" si="25"/>
        <v>61</v>
      </c>
      <c r="K57" s="18">
        <f t="shared" si="25"/>
        <v>9</v>
      </c>
    </row>
    <row r="58" spans="1:11" ht="21" thickBot="1" thickTop="1">
      <c r="A58" s="9"/>
      <c r="B58" s="28" t="s">
        <v>161</v>
      </c>
      <c r="C58" s="18">
        <f aca="true" t="shared" si="26" ref="C58:K58">C45+C49+C57</f>
        <v>477</v>
      </c>
      <c r="D58" s="18">
        <f t="shared" si="26"/>
        <v>409</v>
      </c>
      <c r="E58" s="18">
        <f t="shared" si="26"/>
        <v>68</v>
      </c>
      <c r="F58" s="18">
        <f t="shared" si="26"/>
        <v>44</v>
      </c>
      <c r="G58" s="18">
        <f t="shared" si="26"/>
        <v>37</v>
      </c>
      <c r="H58" s="18">
        <f t="shared" si="26"/>
        <v>7</v>
      </c>
      <c r="I58" s="18">
        <f t="shared" si="26"/>
        <v>433</v>
      </c>
      <c r="J58" s="18">
        <f t="shared" si="26"/>
        <v>372</v>
      </c>
      <c r="K58" s="18">
        <f t="shared" si="26"/>
        <v>61</v>
      </c>
    </row>
    <row r="59" spans="1:11" ht="18" thickBot="1" thickTop="1">
      <c r="A59" s="9" t="s">
        <v>15</v>
      </c>
      <c r="B59" s="30" t="s">
        <v>5</v>
      </c>
      <c r="C59" s="18"/>
      <c r="D59" s="18"/>
      <c r="E59" s="18"/>
      <c r="F59" s="18"/>
      <c r="G59" s="18"/>
      <c r="H59" s="18"/>
      <c r="I59" s="18"/>
      <c r="J59" s="18"/>
      <c r="K59" s="18"/>
    </row>
    <row r="60" spans="1:11" ht="18" thickBot="1" thickTop="1">
      <c r="A60" s="9"/>
      <c r="B60" s="6" t="s">
        <v>28</v>
      </c>
      <c r="C60" s="18">
        <f aca="true" t="shared" si="27" ref="C60:E65">F60+I60</f>
        <v>43</v>
      </c>
      <c r="D60" s="18">
        <f t="shared" si="27"/>
        <v>26</v>
      </c>
      <c r="E60" s="18">
        <f t="shared" si="27"/>
        <v>17</v>
      </c>
      <c r="F60" s="18">
        <f>G60+H60</f>
        <v>2</v>
      </c>
      <c r="G60" s="18">
        <v>1</v>
      </c>
      <c r="H60" s="18">
        <v>1</v>
      </c>
      <c r="I60" s="18">
        <f>J60+K60</f>
        <v>41</v>
      </c>
      <c r="J60" s="18">
        <v>25</v>
      </c>
      <c r="K60" s="18">
        <v>16</v>
      </c>
    </row>
    <row r="61" spans="1:11" ht="18" thickBot="1" thickTop="1">
      <c r="A61" s="9"/>
      <c r="B61" s="6" t="s">
        <v>29</v>
      </c>
      <c r="C61" s="18">
        <f t="shared" si="27"/>
        <v>50</v>
      </c>
      <c r="D61" s="18">
        <f t="shared" si="27"/>
        <v>30</v>
      </c>
      <c r="E61" s="18">
        <f t="shared" si="27"/>
        <v>20</v>
      </c>
      <c r="F61" s="18">
        <f>G61+H61</f>
        <v>4</v>
      </c>
      <c r="G61" s="18">
        <v>3</v>
      </c>
      <c r="H61" s="18">
        <v>1</v>
      </c>
      <c r="I61" s="18">
        <f>J61+K61</f>
        <v>46</v>
      </c>
      <c r="J61" s="18">
        <v>27</v>
      </c>
      <c r="K61" s="18">
        <v>19</v>
      </c>
    </row>
    <row r="62" spans="1:11" ht="18" thickBot="1" thickTop="1">
      <c r="A62" s="9"/>
      <c r="B62" s="6" t="s">
        <v>64</v>
      </c>
      <c r="C62" s="18">
        <f t="shared" si="27"/>
        <v>39</v>
      </c>
      <c r="D62" s="18">
        <f t="shared" si="27"/>
        <v>23</v>
      </c>
      <c r="E62" s="18">
        <f t="shared" si="27"/>
        <v>16</v>
      </c>
      <c r="F62" s="18">
        <f>G62+H62</f>
        <v>0</v>
      </c>
      <c r="G62" s="18">
        <v>0</v>
      </c>
      <c r="H62" s="18">
        <v>0</v>
      </c>
      <c r="I62" s="18">
        <f>J62+K62</f>
        <v>39</v>
      </c>
      <c r="J62" s="18">
        <v>23</v>
      </c>
      <c r="K62" s="18">
        <v>16</v>
      </c>
    </row>
    <row r="63" spans="1:11" ht="18" thickBot="1" thickTop="1">
      <c r="A63" s="9"/>
      <c r="B63" s="6" t="s">
        <v>65</v>
      </c>
      <c r="C63" s="18">
        <f t="shared" si="27"/>
        <v>43</v>
      </c>
      <c r="D63" s="18">
        <f t="shared" si="27"/>
        <v>32</v>
      </c>
      <c r="E63" s="18">
        <f t="shared" si="27"/>
        <v>11</v>
      </c>
      <c r="F63" s="18">
        <f>G63+H63</f>
        <v>4</v>
      </c>
      <c r="G63" s="18">
        <v>4</v>
      </c>
      <c r="H63" s="18">
        <v>0</v>
      </c>
      <c r="I63" s="18">
        <f>J63+K63</f>
        <v>39</v>
      </c>
      <c r="J63" s="18">
        <v>28</v>
      </c>
      <c r="K63" s="18">
        <v>11</v>
      </c>
    </row>
    <row r="64" spans="1:11" ht="18" thickBot="1" thickTop="1">
      <c r="A64" s="9"/>
      <c r="B64" s="6" t="s">
        <v>66</v>
      </c>
      <c r="C64" s="18">
        <f t="shared" si="27"/>
        <v>51</v>
      </c>
      <c r="D64" s="18">
        <f t="shared" si="27"/>
        <v>34</v>
      </c>
      <c r="E64" s="18">
        <f t="shared" si="27"/>
        <v>17</v>
      </c>
      <c r="F64" s="18">
        <f>G64+H64</f>
        <v>1</v>
      </c>
      <c r="G64" s="18">
        <v>1</v>
      </c>
      <c r="H64" s="18">
        <v>0</v>
      </c>
      <c r="I64" s="18">
        <f>J64+K64</f>
        <v>50</v>
      </c>
      <c r="J64" s="18">
        <v>33</v>
      </c>
      <c r="K64" s="18">
        <v>17</v>
      </c>
    </row>
    <row r="65" spans="1:11" ht="18" thickBot="1" thickTop="1">
      <c r="A65" s="9"/>
      <c r="B65" s="29" t="s">
        <v>6</v>
      </c>
      <c r="C65" s="18">
        <f t="shared" si="27"/>
        <v>226</v>
      </c>
      <c r="D65" s="18">
        <f t="shared" si="27"/>
        <v>145</v>
      </c>
      <c r="E65" s="18">
        <f t="shared" si="27"/>
        <v>81</v>
      </c>
      <c r="F65" s="18">
        <f aca="true" t="shared" si="28" ref="F65:K65">SUM(F60:F64)</f>
        <v>11</v>
      </c>
      <c r="G65" s="18">
        <f t="shared" si="28"/>
        <v>9</v>
      </c>
      <c r="H65" s="18">
        <f t="shared" si="28"/>
        <v>2</v>
      </c>
      <c r="I65" s="18">
        <f t="shared" si="28"/>
        <v>215</v>
      </c>
      <c r="J65" s="18">
        <f t="shared" si="28"/>
        <v>136</v>
      </c>
      <c r="K65" s="18">
        <f t="shared" si="28"/>
        <v>79</v>
      </c>
    </row>
    <row r="66" spans="1:11" ht="18" thickBot="1" thickTop="1">
      <c r="A66" s="9"/>
      <c r="B66" s="9" t="s">
        <v>119</v>
      </c>
      <c r="C66" s="18"/>
      <c r="D66" s="18"/>
      <c r="E66" s="18"/>
      <c r="F66" s="18"/>
      <c r="G66" s="18"/>
      <c r="H66" s="18"/>
      <c r="I66" s="18"/>
      <c r="J66" s="18"/>
      <c r="K66" s="18"/>
    </row>
    <row r="67" spans="1:11" ht="18" thickBot="1" thickTop="1">
      <c r="A67" s="9"/>
      <c r="B67" s="6" t="s">
        <v>126</v>
      </c>
      <c r="C67" s="18">
        <f aca="true" t="shared" si="29" ref="C67:E69">F67+I67</f>
        <v>5</v>
      </c>
      <c r="D67" s="18">
        <f t="shared" si="29"/>
        <v>4</v>
      </c>
      <c r="E67" s="18">
        <f t="shared" si="29"/>
        <v>1</v>
      </c>
      <c r="F67" s="18">
        <f>G67+H67</f>
        <v>3</v>
      </c>
      <c r="G67" s="18">
        <v>3</v>
      </c>
      <c r="H67" s="18">
        <v>0</v>
      </c>
      <c r="I67" s="18">
        <f>J67+K67</f>
        <v>2</v>
      </c>
      <c r="J67" s="18">
        <v>1</v>
      </c>
      <c r="K67" s="18">
        <v>1</v>
      </c>
    </row>
    <row r="68" spans="1:11" ht="18" thickBot="1" thickTop="1">
      <c r="A68" s="9"/>
      <c r="B68" s="6" t="s">
        <v>129</v>
      </c>
      <c r="C68" s="18">
        <f t="shared" si="29"/>
        <v>52</v>
      </c>
      <c r="D68" s="18">
        <f t="shared" si="29"/>
        <v>14</v>
      </c>
      <c r="E68" s="18">
        <f t="shared" si="29"/>
        <v>38</v>
      </c>
      <c r="F68" s="18">
        <f>G68+H68</f>
        <v>0</v>
      </c>
      <c r="G68" s="18"/>
      <c r="H68" s="18"/>
      <c r="I68" s="18">
        <f>J68+K68</f>
        <v>52</v>
      </c>
      <c r="J68" s="18">
        <v>14</v>
      </c>
      <c r="K68" s="18">
        <v>38</v>
      </c>
    </row>
    <row r="69" spans="1:11" ht="18" thickBot="1" thickTop="1">
      <c r="A69" s="9"/>
      <c r="B69" s="6" t="s">
        <v>130</v>
      </c>
      <c r="C69" s="18">
        <f t="shared" si="29"/>
        <v>1</v>
      </c>
      <c r="D69" s="18">
        <f t="shared" si="29"/>
        <v>1</v>
      </c>
      <c r="E69" s="18">
        <f t="shared" si="29"/>
        <v>0</v>
      </c>
      <c r="F69" s="18">
        <f>G69+H69</f>
        <v>1</v>
      </c>
      <c r="G69" s="18">
        <v>1</v>
      </c>
      <c r="H69" s="18">
        <v>0</v>
      </c>
      <c r="I69" s="18">
        <f>J69+K69</f>
        <v>0</v>
      </c>
      <c r="J69" s="18"/>
      <c r="K69" s="18"/>
    </row>
    <row r="70" spans="1:11" ht="18" thickBot="1" thickTop="1">
      <c r="A70" s="9"/>
      <c r="B70" s="29" t="s">
        <v>6</v>
      </c>
      <c r="C70" s="18">
        <f aca="true" t="shared" si="30" ref="C70:K70">SUM(C67:C69)</f>
        <v>58</v>
      </c>
      <c r="D70" s="18">
        <f t="shared" si="30"/>
        <v>19</v>
      </c>
      <c r="E70" s="18">
        <f t="shared" si="30"/>
        <v>39</v>
      </c>
      <c r="F70" s="18">
        <f t="shared" si="30"/>
        <v>4</v>
      </c>
      <c r="G70" s="18">
        <f t="shared" si="30"/>
        <v>4</v>
      </c>
      <c r="H70" s="18">
        <f t="shared" si="30"/>
        <v>0</v>
      </c>
      <c r="I70" s="18">
        <f t="shared" si="30"/>
        <v>54</v>
      </c>
      <c r="J70" s="18">
        <f t="shared" si="30"/>
        <v>15</v>
      </c>
      <c r="K70" s="18">
        <f t="shared" si="30"/>
        <v>39</v>
      </c>
    </row>
    <row r="71" spans="1:11" ht="18" thickBot="1" thickTop="1">
      <c r="A71" s="9"/>
      <c r="B71" s="9" t="s">
        <v>7</v>
      </c>
      <c r="C71" s="18"/>
      <c r="D71" s="18"/>
      <c r="E71" s="18"/>
      <c r="F71" s="18"/>
      <c r="G71" s="18"/>
      <c r="H71" s="18"/>
      <c r="I71" s="18"/>
      <c r="J71" s="18"/>
      <c r="K71" s="18"/>
    </row>
    <row r="72" spans="1:11" ht="18" thickBot="1" thickTop="1">
      <c r="A72" s="9"/>
      <c r="B72" s="6" t="s">
        <v>58</v>
      </c>
      <c r="C72" s="18">
        <f aca="true" t="shared" si="31" ref="C72:E77">F72+I72</f>
        <v>26</v>
      </c>
      <c r="D72" s="18">
        <f t="shared" si="31"/>
        <v>7</v>
      </c>
      <c r="E72" s="18">
        <f t="shared" si="31"/>
        <v>19</v>
      </c>
      <c r="F72" s="18">
        <f aca="true" t="shared" si="32" ref="F72:F77">G72+H72</f>
        <v>4</v>
      </c>
      <c r="G72" s="18">
        <v>1</v>
      </c>
      <c r="H72" s="18">
        <v>3</v>
      </c>
      <c r="I72" s="18">
        <f aca="true" t="shared" si="33" ref="I72:I77">J72+K72</f>
        <v>22</v>
      </c>
      <c r="J72" s="18">
        <v>6</v>
      </c>
      <c r="K72" s="18">
        <v>16</v>
      </c>
    </row>
    <row r="73" spans="1:11" ht="18" thickBot="1" thickTop="1">
      <c r="A73" s="9"/>
      <c r="B73" s="6" t="s">
        <v>59</v>
      </c>
      <c r="C73" s="18">
        <f t="shared" si="31"/>
        <v>12</v>
      </c>
      <c r="D73" s="18">
        <f t="shared" si="31"/>
        <v>7</v>
      </c>
      <c r="E73" s="18">
        <f t="shared" si="31"/>
        <v>5</v>
      </c>
      <c r="F73" s="18">
        <f t="shared" si="32"/>
        <v>2</v>
      </c>
      <c r="G73" s="18">
        <v>2</v>
      </c>
      <c r="H73" s="18">
        <v>0</v>
      </c>
      <c r="I73" s="18">
        <f t="shared" si="33"/>
        <v>10</v>
      </c>
      <c r="J73" s="18">
        <v>5</v>
      </c>
      <c r="K73" s="18">
        <v>5</v>
      </c>
    </row>
    <row r="74" spans="1:11" ht="18" thickBot="1" thickTop="1">
      <c r="A74" s="9"/>
      <c r="B74" s="6" t="s">
        <v>60</v>
      </c>
      <c r="C74" s="18">
        <f t="shared" si="31"/>
        <v>8</v>
      </c>
      <c r="D74" s="18">
        <f t="shared" si="31"/>
        <v>6</v>
      </c>
      <c r="E74" s="18">
        <f t="shared" si="31"/>
        <v>2</v>
      </c>
      <c r="F74" s="18">
        <f t="shared" si="32"/>
        <v>1</v>
      </c>
      <c r="G74" s="18">
        <v>1</v>
      </c>
      <c r="H74" s="18">
        <v>0</v>
      </c>
      <c r="I74" s="18">
        <f t="shared" si="33"/>
        <v>7</v>
      </c>
      <c r="J74" s="18">
        <v>5</v>
      </c>
      <c r="K74" s="18">
        <v>2</v>
      </c>
    </row>
    <row r="75" spans="1:11" ht="18" thickBot="1" thickTop="1">
      <c r="A75" s="9"/>
      <c r="B75" s="6" t="s">
        <v>61</v>
      </c>
      <c r="C75" s="18">
        <f t="shared" si="31"/>
        <v>18</v>
      </c>
      <c r="D75" s="18">
        <f t="shared" si="31"/>
        <v>3</v>
      </c>
      <c r="E75" s="18">
        <f t="shared" si="31"/>
        <v>15</v>
      </c>
      <c r="F75" s="18">
        <f t="shared" si="32"/>
        <v>2</v>
      </c>
      <c r="G75" s="18">
        <v>1</v>
      </c>
      <c r="H75" s="18">
        <v>1</v>
      </c>
      <c r="I75" s="18">
        <f t="shared" si="33"/>
        <v>16</v>
      </c>
      <c r="J75" s="18">
        <v>2</v>
      </c>
      <c r="K75" s="18">
        <v>14</v>
      </c>
    </row>
    <row r="76" spans="1:11" ht="18" thickBot="1" thickTop="1">
      <c r="A76" s="9"/>
      <c r="B76" s="6" t="s">
        <v>62</v>
      </c>
      <c r="C76" s="18">
        <f t="shared" si="31"/>
        <v>0</v>
      </c>
      <c r="D76" s="18">
        <f t="shared" si="31"/>
        <v>0</v>
      </c>
      <c r="E76" s="18">
        <f t="shared" si="31"/>
        <v>0</v>
      </c>
      <c r="F76" s="18">
        <f t="shared" si="32"/>
        <v>0</v>
      </c>
      <c r="G76" s="18">
        <v>0</v>
      </c>
      <c r="H76" s="18">
        <v>0</v>
      </c>
      <c r="I76" s="18">
        <f t="shared" si="33"/>
        <v>0</v>
      </c>
      <c r="J76" s="18">
        <v>0</v>
      </c>
      <c r="K76" s="18">
        <v>0</v>
      </c>
    </row>
    <row r="77" spans="1:11" ht="18" thickBot="1" thickTop="1">
      <c r="A77" s="9"/>
      <c r="B77" s="6" t="s">
        <v>63</v>
      </c>
      <c r="C77" s="18">
        <f t="shared" si="31"/>
        <v>11</v>
      </c>
      <c r="D77" s="18">
        <f t="shared" si="31"/>
        <v>8</v>
      </c>
      <c r="E77" s="18">
        <f t="shared" si="31"/>
        <v>3</v>
      </c>
      <c r="F77" s="18">
        <f t="shared" si="32"/>
        <v>1</v>
      </c>
      <c r="G77" s="18">
        <v>1</v>
      </c>
      <c r="H77" s="18">
        <v>0</v>
      </c>
      <c r="I77" s="18">
        <f t="shared" si="33"/>
        <v>10</v>
      </c>
      <c r="J77" s="18">
        <v>7</v>
      </c>
      <c r="K77" s="18">
        <v>3</v>
      </c>
    </row>
    <row r="78" spans="1:11" ht="18" thickBot="1" thickTop="1">
      <c r="A78" s="9"/>
      <c r="B78" s="29" t="s">
        <v>6</v>
      </c>
      <c r="C78" s="18">
        <f aca="true" t="shared" si="34" ref="C78:K78">SUM(C72:C77)</f>
        <v>75</v>
      </c>
      <c r="D78" s="18">
        <f t="shared" si="34"/>
        <v>31</v>
      </c>
      <c r="E78" s="18">
        <f t="shared" si="34"/>
        <v>44</v>
      </c>
      <c r="F78" s="18">
        <f t="shared" si="34"/>
        <v>10</v>
      </c>
      <c r="G78" s="18">
        <f t="shared" si="34"/>
        <v>6</v>
      </c>
      <c r="H78" s="18">
        <f t="shared" si="34"/>
        <v>4</v>
      </c>
      <c r="I78" s="18">
        <f t="shared" si="34"/>
        <v>65</v>
      </c>
      <c r="J78" s="18">
        <f t="shared" si="34"/>
        <v>25</v>
      </c>
      <c r="K78" s="18">
        <f t="shared" si="34"/>
        <v>40</v>
      </c>
    </row>
    <row r="79" spans="1:11" ht="21" thickBot="1" thickTop="1">
      <c r="A79" s="9"/>
      <c r="B79" s="28" t="s">
        <v>161</v>
      </c>
      <c r="C79" s="18">
        <f aca="true" t="shared" si="35" ref="C79:K79">C65+C70+C78</f>
        <v>359</v>
      </c>
      <c r="D79" s="18">
        <f t="shared" si="35"/>
        <v>195</v>
      </c>
      <c r="E79" s="18">
        <f t="shared" si="35"/>
        <v>164</v>
      </c>
      <c r="F79" s="18">
        <f t="shared" si="35"/>
        <v>25</v>
      </c>
      <c r="G79" s="18">
        <f t="shared" si="35"/>
        <v>19</v>
      </c>
      <c r="H79" s="18">
        <f t="shared" si="35"/>
        <v>6</v>
      </c>
      <c r="I79" s="18">
        <f t="shared" si="35"/>
        <v>334</v>
      </c>
      <c r="J79" s="18">
        <f t="shared" si="35"/>
        <v>176</v>
      </c>
      <c r="K79" s="18">
        <f t="shared" si="35"/>
        <v>158</v>
      </c>
    </row>
    <row r="80" spans="1:11" ht="18" thickBot="1" thickTop="1">
      <c r="A80" s="9" t="s">
        <v>12</v>
      </c>
      <c r="B80" s="30" t="s">
        <v>5</v>
      </c>
      <c r="C80" s="18"/>
      <c r="D80" s="18"/>
      <c r="E80" s="18"/>
      <c r="F80" s="18"/>
      <c r="G80" s="18"/>
      <c r="H80" s="18"/>
      <c r="I80" s="18"/>
      <c r="J80" s="18"/>
      <c r="K80" s="18"/>
    </row>
    <row r="81" spans="1:11" ht="18" thickBot="1" thickTop="1">
      <c r="A81" s="9"/>
      <c r="B81" s="6" t="s">
        <v>78</v>
      </c>
      <c r="C81" s="18">
        <f aca="true" t="shared" si="36" ref="C81:E86">F81+I81</f>
        <v>95</v>
      </c>
      <c r="D81" s="18">
        <f t="shared" si="36"/>
        <v>13</v>
      </c>
      <c r="E81" s="18">
        <f t="shared" si="36"/>
        <v>82</v>
      </c>
      <c r="F81" s="18">
        <f aca="true" t="shared" si="37" ref="F81:F86">G81+H81</f>
        <v>1</v>
      </c>
      <c r="G81" s="18">
        <v>0</v>
      </c>
      <c r="H81" s="18">
        <v>1</v>
      </c>
      <c r="I81" s="18">
        <f aca="true" t="shared" si="38" ref="I81:I86">J81+K81</f>
        <v>94</v>
      </c>
      <c r="J81" s="18">
        <v>13</v>
      </c>
      <c r="K81" s="18">
        <v>81</v>
      </c>
    </row>
    <row r="82" spans="1:11" ht="18" thickBot="1" thickTop="1">
      <c r="A82" s="9"/>
      <c r="B82" s="6" t="s">
        <v>79</v>
      </c>
      <c r="C82" s="18">
        <f t="shared" si="36"/>
        <v>31</v>
      </c>
      <c r="D82" s="18">
        <f t="shared" si="36"/>
        <v>12</v>
      </c>
      <c r="E82" s="18">
        <f t="shared" si="36"/>
        <v>19</v>
      </c>
      <c r="F82" s="18">
        <f t="shared" si="37"/>
        <v>0</v>
      </c>
      <c r="G82" s="18">
        <v>0</v>
      </c>
      <c r="H82" s="18">
        <v>0</v>
      </c>
      <c r="I82" s="18">
        <f t="shared" si="38"/>
        <v>31</v>
      </c>
      <c r="J82" s="18">
        <v>12</v>
      </c>
      <c r="K82" s="18">
        <v>19</v>
      </c>
    </row>
    <row r="83" spans="1:11" ht="18" thickBot="1" thickTop="1">
      <c r="A83" s="9"/>
      <c r="B83" s="6" t="s">
        <v>30</v>
      </c>
      <c r="C83" s="18">
        <f t="shared" si="36"/>
        <v>42</v>
      </c>
      <c r="D83" s="18">
        <f t="shared" si="36"/>
        <v>1</v>
      </c>
      <c r="E83" s="18">
        <f t="shared" si="36"/>
        <v>41</v>
      </c>
      <c r="F83" s="18">
        <f t="shared" si="37"/>
        <v>0</v>
      </c>
      <c r="G83" s="18">
        <v>0</v>
      </c>
      <c r="H83" s="18">
        <v>0</v>
      </c>
      <c r="I83" s="18">
        <f t="shared" si="38"/>
        <v>42</v>
      </c>
      <c r="J83" s="18">
        <v>1</v>
      </c>
      <c r="K83" s="18">
        <v>41</v>
      </c>
    </row>
    <row r="84" spans="1:11" ht="18" thickBot="1" thickTop="1">
      <c r="A84" s="9"/>
      <c r="B84" s="6" t="s">
        <v>80</v>
      </c>
      <c r="C84" s="18">
        <f t="shared" si="36"/>
        <v>46</v>
      </c>
      <c r="D84" s="18">
        <f t="shared" si="36"/>
        <v>8</v>
      </c>
      <c r="E84" s="18">
        <f t="shared" si="36"/>
        <v>38</v>
      </c>
      <c r="F84" s="18">
        <f t="shared" si="37"/>
        <v>0</v>
      </c>
      <c r="G84" s="18">
        <v>0</v>
      </c>
      <c r="H84" s="18">
        <v>0</v>
      </c>
      <c r="I84" s="18">
        <f t="shared" si="38"/>
        <v>46</v>
      </c>
      <c r="J84" s="18">
        <v>8</v>
      </c>
      <c r="K84" s="18">
        <v>38</v>
      </c>
    </row>
    <row r="85" spans="1:11" ht="18" thickBot="1" thickTop="1">
      <c r="A85" s="9"/>
      <c r="B85" s="6" t="s">
        <v>32</v>
      </c>
      <c r="C85" s="18">
        <f t="shared" si="36"/>
        <v>39</v>
      </c>
      <c r="D85" s="18">
        <f t="shared" si="36"/>
        <v>24</v>
      </c>
      <c r="E85" s="18">
        <f t="shared" si="36"/>
        <v>15</v>
      </c>
      <c r="F85" s="18">
        <f t="shared" si="37"/>
        <v>1</v>
      </c>
      <c r="G85" s="18">
        <v>1</v>
      </c>
      <c r="H85" s="18">
        <v>0</v>
      </c>
      <c r="I85" s="18">
        <f t="shared" si="38"/>
        <v>38</v>
      </c>
      <c r="J85" s="18">
        <v>23</v>
      </c>
      <c r="K85" s="18">
        <v>15</v>
      </c>
    </row>
    <row r="86" spans="1:11" ht="18" thickBot="1" thickTop="1">
      <c r="A86" s="9"/>
      <c r="B86" s="6" t="s">
        <v>31</v>
      </c>
      <c r="C86" s="18">
        <f t="shared" si="36"/>
        <v>0</v>
      </c>
      <c r="D86" s="18">
        <f t="shared" si="36"/>
        <v>0</v>
      </c>
      <c r="E86" s="18">
        <f t="shared" si="36"/>
        <v>0</v>
      </c>
      <c r="F86" s="18">
        <f t="shared" si="37"/>
        <v>0</v>
      </c>
      <c r="G86" s="18">
        <v>0</v>
      </c>
      <c r="H86" s="18">
        <v>0</v>
      </c>
      <c r="I86" s="18">
        <f t="shared" si="38"/>
        <v>0</v>
      </c>
      <c r="J86" s="18">
        <v>0</v>
      </c>
      <c r="K86" s="18">
        <v>0</v>
      </c>
    </row>
    <row r="87" spans="1:11" ht="18" thickBot="1" thickTop="1">
      <c r="A87" s="9"/>
      <c r="B87" s="29" t="s">
        <v>6</v>
      </c>
      <c r="C87" s="18">
        <f aca="true" t="shared" si="39" ref="C87:K87">SUM(C81:C86)</f>
        <v>253</v>
      </c>
      <c r="D87" s="18">
        <f t="shared" si="39"/>
        <v>58</v>
      </c>
      <c r="E87" s="18">
        <f t="shared" si="39"/>
        <v>195</v>
      </c>
      <c r="F87" s="18">
        <f t="shared" si="39"/>
        <v>2</v>
      </c>
      <c r="G87" s="18">
        <f t="shared" si="39"/>
        <v>1</v>
      </c>
      <c r="H87" s="18">
        <f t="shared" si="39"/>
        <v>1</v>
      </c>
      <c r="I87" s="18">
        <f t="shared" si="39"/>
        <v>251</v>
      </c>
      <c r="J87" s="18">
        <f t="shared" si="39"/>
        <v>57</v>
      </c>
      <c r="K87" s="18">
        <f t="shared" si="39"/>
        <v>194</v>
      </c>
    </row>
    <row r="88" spans="1:11" ht="18" thickBot="1" thickTop="1">
      <c r="A88" s="9"/>
      <c r="B88" s="9" t="s">
        <v>7</v>
      </c>
      <c r="C88" s="18"/>
      <c r="D88" s="18"/>
      <c r="E88" s="18"/>
      <c r="F88" s="18"/>
      <c r="G88" s="18"/>
      <c r="H88" s="18"/>
      <c r="I88" s="18"/>
      <c r="J88" s="18"/>
      <c r="K88" s="18"/>
    </row>
    <row r="89" spans="1:11" ht="18" thickBot="1" thickTop="1">
      <c r="A89" s="9"/>
      <c r="B89" s="6" t="s">
        <v>68</v>
      </c>
      <c r="C89" s="18">
        <f aca="true" t="shared" si="40" ref="C89:C98">F89+I89</f>
        <v>12</v>
      </c>
      <c r="D89" s="18">
        <f aca="true" t="shared" si="41" ref="D89:D98">G89+J89</f>
        <v>3</v>
      </c>
      <c r="E89" s="18">
        <f aca="true" t="shared" si="42" ref="E89:E98">H89+K89</f>
        <v>9</v>
      </c>
      <c r="F89" s="18">
        <f aca="true" t="shared" si="43" ref="F89:F98">G89+H89</f>
        <v>0</v>
      </c>
      <c r="G89" s="18">
        <v>0</v>
      </c>
      <c r="H89" s="18">
        <v>0</v>
      </c>
      <c r="I89" s="18">
        <f aca="true" t="shared" si="44" ref="I89:I98">J89+K89</f>
        <v>12</v>
      </c>
      <c r="J89" s="18">
        <v>3</v>
      </c>
      <c r="K89" s="18">
        <v>9</v>
      </c>
    </row>
    <row r="90" spans="1:11" ht="18" thickBot="1" thickTop="1">
      <c r="A90" s="9"/>
      <c r="B90" s="6" t="s">
        <v>69</v>
      </c>
      <c r="C90" s="18">
        <f t="shared" si="40"/>
        <v>13</v>
      </c>
      <c r="D90" s="18">
        <f t="shared" si="41"/>
        <v>2</v>
      </c>
      <c r="E90" s="18">
        <f t="shared" si="42"/>
        <v>11</v>
      </c>
      <c r="F90" s="18">
        <f t="shared" si="43"/>
        <v>3</v>
      </c>
      <c r="G90" s="18">
        <v>0</v>
      </c>
      <c r="H90" s="18">
        <v>3</v>
      </c>
      <c r="I90" s="18">
        <f t="shared" si="44"/>
        <v>10</v>
      </c>
      <c r="J90" s="18">
        <v>2</v>
      </c>
      <c r="K90" s="18">
        <v>8</v>
      </c>
    </row>
    <row r="91" spans="1:11" ht="18" thickBot="1" thickTop="1">
      <c r="A91" s="9"/>
      <c r="B91" s="6" t="s">
        <v>70</v>
      </c>
      <c r="C91" s="18">
        <f t="shared" si="40"/>
        <v>0</v>
      </c>
      <c r="D91" s="18">
        <f t="shared" si="41"/>
        <v>0</v>
      </c>
      <c r="E91" s="18">
        <f t="shared" si="42"/>
        <v>0</v>
      </c>
      <c r="F91" s="18">
        <f t="shared" si="43"/>
        <v>0</v>
      </c>
      <c r="G91" s="18">
        <v>0</v>
      </c>
      <c r="H91" s="18">
        <v>0</v>
      </c>
      <c r="I91" s="18">
        <f t="shared" si="44"/>
        <v>0</v>
      </c>
      <c r="J91" s="18">
        <v>0</v>
      </c>
      <c r="K91" s="18">
        <v>0</v>
      </c>
    </row>
    <row r="92" spans="1:11" ht="18" thickBot="1" thickTop="1">
      <c r="A92" s="9"/>
      <c r="B92" s="6" t="s">
        <v>71</v>
      </c>
      <c r="C92" s="18">
        <f t="shared" si="40"/>
        <v>18</v>
      </c>
      <c r="D92" s="18">
        <f t="shared" si="41"/>
        <v>12</v>
      </c>
      <c r="E92" s="18">
        <f t="shared" si="42"/>
        <v>6</v>
      </c>
      <c r="F92" s="18">
        <f t="shared" si="43"/>
        <v>1</v>
      </c>
      <c r="G92" s="18">
        <v>1</v>
      </c>
      <c r="H92" s="18">
        <v>0</v>
      </c>
      <c r="I92" s="18">
        <f t="shared" si="44"/>
        <v>17</v>
      </c>
      <c r="J92" s="18">
        <v>11</v>
      </c>
      <c r="K92" s="18">
        <v>6</v>
      </c>
    </row>
    <row r="93" spans="1:11" ht="18" thickBot="1" thickTop="1">
      <c r="A93" s="9"/>
      <c r="B93" s="6" t="s">
        <v>72</v>
      </c>
      <c r="C93" s="18">
        <f t="shared" si="40"/>
        <v>17</v>
      </c>
      <c r="D93" s="18">
        <f t="shared" si="41"/>
        <v>9</v>
      </c>
      <c r="E93" s="18">
        <f t="shared" si="42"/>
        <v>8</v>
      </c>
      <c r="F93" s="18">
        <f t="shared" si="43"/>
        <v>8</v>
      </c>
      <c r="G93" s="18">
        <v>3</v>
      </c>
      <c r="H93" s="18">
        <v>5</v>
      </c>
      <c r="I93" s="18">
        <f t="shared" si="44"/>
        <v>9</v>
      </c>
      <c r="J93" s="18">
        <v>6</v>
      </c>
      <c r="K93" s="18">
        <v>3</v>
      </c>
    </row>
    <row r="94" spans="1:11" ht="18" thickBot="1" thickTop="1">
      <c r="A94" s="9"/>
      <c r="B94" s="6" t="s">
        <v>73</v>
      </c>
      <c r="C94" s="18">
        <f t="shared" si="40"/>
        <v>9</v>
      </c>
      <c r="D94" s="18">
        <f t="shared" si="41"/>
        <v>2</v>
      </c>
      <c r="E94" s="18">
        <f t="shared" si="42"/>
        <v>7</v>
      </c>
      <c r="F94" s="18">
        <f t="shared" si="43"/>
        <v>3</v>
      </c>
      <c r="G94" s="18">
        <v>0</v>
      </c>
      <c r="H94" s="18">
        <v>3</v>
      </c>
      <c r="I94" s="18">
        <f t="shared" si="44"/>
        <v>6</v>
      </c>
      <c r="J94" s="18">
        <v>2</v>
      </c>
      <c r="K94" s="18">
        <v>4</v>
      </c>
    </row>
    <row r="95" spans="1:11" ht="18" thickBot="1" thickTop="1">
      <c r="A95" s="9"/>
      <c r="B95" s="6" t="s">
        <v>74</v>
      </c>
      <c r="C95" s="18">
        <f t="shared" si="40"/>
        <v>27</v>
      </c>
      <c r="D95" s="18">
        <f t="shared" si="41"/>
        <v>4</v>
      </c>
      <c r="E95" s="18">
        <f t="shared" si="42"/>
        <v>23</v>
      </c>
      <c r="F95" s="18">
        <f t="shared" si="43"/>
        <v>10</v>
      </c>
      <c r="G95" s="18">
        <v>1</v>
      </c>
      <c r="H95" s="18">
        <v>9</v>
      </c>
      <c r="I95" s="18">
        <f t="shared" si="44"/>
        <v>17</v>
      </c>
      <c r="J95" s="18">
        <v>3</v>
      </c>
      <c r="K95" s="18">
        <v>14</v>
      </c>
    </row>
    <row r="96" spans="1:11" ht="18" thickBot="1" thickTop="1">
      <c r="A96" s="9"/>
      <c r="B96" s="6" t="s">
        <v>75</v>
      </c>
      <c r="C96" s="18">
        <f t="shared" si="40"/>
        <v>9</v>
      </c>
      <c r="D96" s="18">
        <f t="shared" si="41"/>
        <v>1</v>
      </c>
      <c r="E96" s="18">
        <f t="shared" si="42"/>
        <v>8</v>
      </c>
      <c r="F96" s="18">
        <f t="shared" si="43"/>
        <v>1</v>
      </c>
      <c r="G96" s="18">
        <v>0</v>
      </c>
      <c r="H96" s="18">
        <v>1</v>
      </c>
      <c r="I96" s="18">
        <f t="shared" si="44"/>
        <v>8</v>
      </c>
      <c r="J96" s="18">
        <v>1</v>
      </c>
      <c r="K96" s="18">
        <v>7</v>
      </c>
    </row>
    <row r="97" spans="1:11" ht="18" thickBot="1" thickTop="1">
      <c r="A97" s="9"/>
      <c r="B97" s="6" t="s">
        <v>76</v>
      </c>
      <c r="C97" s="18">
        <f t="shared" si="40"/>
        <v>13</v>
      </c>
      <c r="D97" s="18">
        <f t="shared" si="41"/>
        <v>3</v>
      </c>
      <c r="E97" s="18">
        <f t="shared" si="42"/>
        <v>10</v>
      </c>
      <c r="F97" s="18">
        <f t="shared" si="43"/>
        <v>4</v>
      </c>
      <c r="G97" s="18">
        <v>0</v>
      </c>
      <c r="H97" s="18">
        <v>4</v>
      </c>
      <c r="I97" s="18">
        <f t="shared" si="44"/>
        <v>9</v>
      </c>
      <c r="J97" s="18">
        <v>3</v>
      </c>
      <c r="K97" s="18">
        <v>6</v>
      </c>
    </row>
    <row r="98" spans="1:11" ht="18" thickBot="1" thickTop="1">
      <c r="A98" s="9"/>
      <c r="B98" s="6" t="s">
        <v>77</v>
      </c>
      <c r="C98" s="18">
        <f t="shared" si="40"/>
        <v>10</v>
      </c>
      <c r="D98" s="18">
        <f t="shared" si="41"/>
        <v>5</v>
      </c>
      <c r="E98" s="18">
        <f t="shared" si="42"/>
        <v>5</v>
      </c>
      <c r="F98" s="18">
        <f t="shared" si="43"/>
        <v>3</v>
      </c>
      <c r="G98" s="18">
        <v>1</v>
      </c>
      <c r="H98" s="18">
        <v>2</v>
      </c>
      <c r="I98" s="18">
        <f t="shared" si="44"/>
        <v>7</v>
      </c>
      <c r="J98" s="18">
        <v>4</v>
      </c>
      <c r="K98" s="18">
        <v>3</v>
      </c>
    </row>
    <row r="99" spans="1:11" ht="18" thickBot="1" thickTop="1">
      <c r="A99" s="9"/>
      <c r="B99" s="29" t="s">
        <v>6</v>
      </c>
      <c r="C99" s="18">
        <f aca="true" t="shared" si="45" ref="C99:K99">SUM(C89:C98)</f>
        <v>128</v>
      </c>
      <c r="D99" s="18">
        <f t="shared" si="45"/>
        <v>41</v>
      </c>
      <c r="E99" s="18">
        <f t="shared" si="45"/>
        <v>87</v>
      </c>
      <c r="F99" s="18">
        <f t="shared" si="45"/>
        <v>33</v>
      </c>
      <c r="G99" s="18">
        <f t="shared" si="45"/>
        <v>6</v>
      </c>
      <c r="H99" s="18">
        <f t="shared" si="45"/>
        <v>27</v>
      </c>
      <c r="I99" s="18">
        <f t="shared" si="45"/>
        <v>95</v>
      </c>
      <c r="J99" s="18">
        <f t="shared" si="45"/>
        <v>35</v>
      </c>
      <c r="K99" s="18">
        <f t="shared" si="45"/>
        <v>60</v>
      </c>
    </row>
    <row r="100" spans="1:11" ht="18" thickBot="1" thickTop="1">
      <c r="A100" s="9"/>
      <c r="B100" s="9" t="s">
        <v>8</v>
      </c>
      <c r="C100" s="18"/>
      <c r="D100" s="18"/>
      <c r="E100" s="18"/>
      <c r="F100" s="18"/>
      <c r="G100" s="18"/>
      <c r="H100" s="18"/>
      <c r="I100" s="18"/>
      <c r="J100" s="18"/>
      <c r="K100" s="18"/>
    </row>
    <row r="101" spans="1:11" ht="18" thickBot="1" thickTop="1">
      <c r="A101" s="9"/>
      <c r="B101" s="6" t="s">
        <v>67</v>
      </c>
      <c r="C101" s="18">
        <f>F101+I101</f>
        <v>5</v>
      </c>
      <c r="D101" s="18">
        <f>G101+J101</f>
        <v>4</v>
      </c>
      <c r="E101" s="18">
        <f>H101+K101</f>
        <v>1</v>
      </c>
      <c r="F101" s="18">
        <f>G101+H101</f>
        <v>0</v>
      </c>
      <c r="G101" s="18">
        <v>0</v>
      </c>
      <c r="H101" s="18">
        <v>0</v>
      </c>
      <c r="I101" s="18">
        <f>J101+K101</f>
        <v>5</v>
      </c>
      <c r="J101" s="18">
        <v>4</v>
      </c>
      <c r="K101" s="18">
        <v>1</v>
      </c>
    </row>
    <row r="102" spans="1:11" ht="18" thickBot="1" thickTop="1">
      <c r="A102" s="9"/>
      <c r="B102" s="29" t="s">
        <v>6</v>
      </c>
      <c r="C102" s="18">
        <f aca="true" t="shared" si="46" ref="C102:K102">SUM(C101:C101)</f>
        <v>5</v>
      </c>
      <c r="D102" s="18">
        <f t="shared" si="46"/>
        <v>4</v>
      </c>
      <c r="E102" s="18">
        <f t="shared" si="46"/>
        <v>1</v>
      </c>
      <c r="F102" s="18">
        <f t="shared" si="46"/>
        <v>0</v>
      </c>
      <c r="G102" s="18">
        <f t="shared" si="46"/>
        <v>0</v>
      </c>
      <c r="H102" s="18">
        <f t="shared" si="46"/>
        <v>0</v>
      </c>
      <c r="I102" s="18">
        <f t="shared" si="46"/>
        <v>5</v>
      </c>
      <c r="J102" s="18">
        <f t="shared" si="46"/>
        <v>4</v>
      </c>
      <c r="K102" s="18">
        <f t="shared" si="46"/>
        <v>1</v>
      </c>
    </row>
    <row r="103" spans="1:11" ht="21" thickBot="1" thickTop="1">
      <c r="A103" s="9"/>
      <c r="B103" s="28" t="s">
        <v>161</v>
      </c>
      <c r="C103" s="18">
        <f aca="true" t="shared" si="47" ref="C103:K103">C87+C99+C102</f>
        <v>386</v>
      </c>
      <c r="D103" s="18">
        <f t="shared" si="47"/>
        <v>103</v>
      </c>
      <c r="E103" s="18">
        <f t="shared" si="47"/>
        <v>283</v>
      </c>
      <c r="F103" s="18">
        <f t="shared" si="47"/>
        <v>35</v>
      </c>
      <c r="G103" s="18">
        <f t="shared" si="47"/>
        <v>7</v>
      </c>
      <c r="H103" s="18">
        <f t="shared" si="47"/>
        <v>28</v>
      </c>
      <c r="I103" s="18">
        <f t="shared" si="47"/>
        <v>351</v>
      </c>
      <c r="J103" s="18">
        <f t="shared" si="47"/>
        <v>96</v>
      </c>
      <c r="K103" s="18">
        <f t="shared" si="47"/>
        <v>255</v>
      </c>
    </row>
    <row r="104" spans="1:11" ht="18" thickBot="1" thickTop="1">
      <c r="A104" s="9" t="s">
        <v>13</v>
      </c>
      <c r="B104" s="30" t="s">
        <v>5</v>
      </c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1:11" ht="18" thickBot="1" thickTop="1">
      <c r="A105" s="9"/>
      <c r="B105" s="6" t="s">
        <v>89</v>
      </c>
      <c r="C105" s="18">
        <f aca="true" t="shared" si="48" ref="C105:E109">F105+I105</f>
        <v>36</v>
      </c>
      <c r="D105" s="18">
        <f t="shared" si="48"/>
        <v>14</v>
      </c>
      <c r="E105" s="18">
        <f t="shared" si="48"/>
        <v>22</v>
      </c>
      <c r="F105" s="18">
        <f>G105+H105</f>
        <v>2</v>
      </c>
      <c r="G105" s="18">
        <v>1</v>
      </c>
      <c r="H105" s="18">
        <v>1</v>
      </c>
      <c r="I105" s="18">
        <f>J105+K105</f>
        <v>34</v>
      </c>
      <c r="J105" s="18">
        <v>13</v>
      </c>
      <c r="K105" s="18">
        <v>21</v>
      </c>
    </row>
    <row r="106" spans="1:11" ht="18" thickBot="1" thickTop="1">
      <c r="A106" s="9"/>
      <c r="B106" s="6" t="s">
        <v>90</v>
      </c>
      <c r="C106" s="18">
        <f t="shared" si="48"/>
        <v>97</v>
      </c>
      <c r="D106" s="18">
        <f t="shared" si="48"/>
        <v>28</v>
      </c>
      <c r="E106" s="18">
        <f t="shared" si="48"/>
        <v>69</v>
      </c>
      <c r="F106" s="18">
        <f>G106+H106</f>
        <v>4</v>
      </c>
      <c r="G106" s="18">
        <v>0</v>
      </c>
      <c r="H106" s="18">
        <v>4</v>
      </c>
      <c r="I106" s="18">
        <f>J106+K106</f>
        <v>93</v>
      </c>
      <c r="J106" s="18">
        <v>28</v>
      </c>
      <c r="K106" s="18">
        <v>65</v>
      </c>
    </row>
    <row r="107" spans="1:11" ht="18" thickBot="1" thickTop="1">
      <c r="A107" s="9"/>
      <c r="B107" s="6" t="s">
        <v>91</v>
      </c>
      <c r="C107" s="18">
        <f t="shared" si="48"/>
        <v>47</v>
      </c>
      <c r="D107" s="18">
        <f t="shared" si="48"/>
        <v>21</v>
      </c>
      <c r="E107" s="18">
        <f t="shared" si="48"/>
        <v>26</v>
      </c>
      <c r="F107" s="18">
        <f>G107+H107</f>
        <v>1</v>
      </c>
      <c r="G107" s="18">
        <v>0</v>
      </c>
      <c r="H107" s="18">
        <v>1</v>
      </c>
      <c r="I107" s="18">
        <f>J107+K107</f>
        <v>46</v>
      </c>
      <c r="J107" s="18">
        <v>21</v>
      </c>
      <c r="K107" s="18">
        <v>25</v>
      </c>
    </row>
    <row r="108" spans="1:11" ht="18" thickBot="1" thickTop="1">
      <c r="A108" s="9"/>
      <c r="B108" s="6" t="s">
        <v>33</v>
      </c>
      <c r="C108" s="18">
        <f t="shared" si="48"/>
        <v>38</v>
      </c>
      <c r="D108" s="18">
        <f t="shared" si="48"/>
        <v>11</v>
      </c>
      <c r="E108" s="18">
        <f t="shared" si="48"/>
        <v>27</v>
      </c>
      <c r="F108" s="18">
        <f>G108+H108</f>
        <v>5</v>
      </c>
      <c r="G108" s="18">
        <v>1</v>
      </c>
      <c r="H108" s="18">
        <v>4</v>
      </c>
      <c r="I108" s="18">
        <f>J108+K108</f>
        <v>33</v>
      </c>
      <c r="J108" s="18">
        <v>10</v>
      </c>
      <c r="K108" s="18">
        <v>23</v>
      </c>
    </row>
    <row r="109" spans="1:11" ht="18" thickBot="1" thickTop="1">
      <c r="A109" s="9"/>
      <c r="B109" s="6" t="s">
        <v>92</v>
      </c>
      <c r="C109" s="18">
        <f t="shared" si="48"/>
        <v>54</v>
      </c>
      <c r="D109" s="18">
        <f t="shared" si="48"/>
        <v>8</v>
      </c>
      <c r="E109" s="18">
        <f t="shared" si="48"/>
        <v>46</v>
      </c>
      <c r="F109" s="18">
        <f>G109+H109</f>
        <v>12</v>
      </c>
      <c r="G109" s="18">
        <v>2</v>
      </c>
      <c r="H109" s="18">
        <v>10</v>
      </c>
      <c r="I109" s="18">
        <f>J109+K109</f>
        <v>42</v>
      </c>
      <c r="J109" s="18">
        <v>6</v>
      </c>
      <c r="K109" s="18">
        <v>36</v>
      </c>
    </row>
    <row r="110" spans="1:11" ht="18" thickBot="1" thickTop="1">
      <c r="A110" s="9"/>
      <c r="B110" s="29" t="s">
        <v>6</v>
      </c>
      <c r="C110" s="18">
        <f aca="true" t="shared" si="49" ref="C110:K110">SUM(C105:C109)</f>
        <v>272</v>
      </c>
      <c r="D110" s="18">
        <f t="shared" si="49"/>
        <v>82</v>
      </c>
      <c r="E110" s="18">
        <f t="shared" si="49"/>
        <v>190</v>
      </c>
      <c r="F110" s="18">
        <f t="shared" si="49"/>
        <v>24</v>
      </c>
      <c r="G110" s="18">
        <f t="shared" si="49"/>
        <v>4</v>
      </c>
      <c r="H110" s="18">
        <f t="shared" si="49"/>
        <v>20</v>
      </c>
      <c r="I110" s="18">
        <f t="shared" si="49"/>
        <v>248</v>
      </c>
      <c r="J110" s="18">
        <f t="shared" si="49"/>
        <v>78</v>
      </c>
      <c r="K110" s="18">
        <f t="shared" si="49"/>
        <v>170</v>
      </c>
    </row>
    <row r="111" spans="1:11" ht="18" thickBot="1" thickTop="1">
      <c r="A111" s="9"/>
      <c r="B111" s="9" t="s">
        <v>7</v>
      </c>
      <c r="C111" s="18"/>
      <c r="D111" s="18"/>
      <c r="E111" s="18"/>
      <c r="F111" s="18"/>
      <c r="G111" s="18"/>
      <c r="H111" s="18"/>
      <c r="I111" s="18"/>
      <c r="J111" s="18"/>
      <c r="K111" s="18"/>
    </row>
    <row r="112" spans="1:11" ht="18" thickBot="1" thickTop="1">
      <c r="A112" s="9"/>
      <c r="B112" s="6" t="s">
        <v>84</v>
      </c>
      <c r="C112" s="18">
        <f aca="true" t="shared" si="50" ref="C112:E116">F112+I112</f>
        <v>9</v>
      </c>
      <c r="D112" s="18">
        <f t="shared" si="50"/>
        <v>4</v>
      </c>
      <c r="E112" s="18">
        <f t="shared" si="50"/>
        <v>5</v>
      </c>
      <c r="F112" s="18">
        <f>G112+H112</f>
        <v>0</v>
      </c>
      <c r="G112" s="18">
        <v>0</v>
      </c>
      <c r="H112" s="18">
        <v>0</v>
      </c>
      <c r="I112" s="18">
        <f>J112+K112</f>
        <v>9</v>
      </c>
      <c r="J112" s="18">
        <v>4</v>
      </c>
      <c r="K112" s="18">
        <v>5</v>
      </c>
    </row>
    <row r="113" spans="1:11" ht="18" thickBot="1" thickTop="1">
      <c r="A113" s="9"/>
      <c r="B113" s="6" t="s">
        <v>85</v>
      </c>
      <c r="C113" s="18">
        <f t="shared" si="50"/>
        <v>0</v>
      </c>
      <c r="D113" s="18">
        <f t="shared" si="50"/>
        <v>0</v>
      </c>
      <c r="E113" s="18">
        <f t="shared" si="50"/>
        <v>0</v>
      </c>
      <c r="F113" s="18">
        <f>G113+H113</f>
        <v>0</v>
      </c>
      <c r="G113" s="18">
        <v>0</v>
      </c>
      <c r="H113" s="18">
        <v>0</v>
      </c>
      <c r="I113" s="18">
        <f>J113+K113</f>
        <v>0</v>
      </c>
      <c r="J113" s="18">
        <v>0</v>
      </c>
      <c r="K113" s="18">
        <v>0</v>
      </c>
    </row>
    <row r="114" spans="1:11" ht="18" thickBot="1" thickTop="1">
      <c r="A114" s="9"/>
      <c r="B114" s="6" t="s">
        <v>86</v>
      </c>
      <c r="C114" s="18">
        <f t="shared" si="50"/>
        <v>9</v>
      </c>
      <c r="D114" s="18">
        <f t="shared" si="50"/>
        <v>5</v>
      </c>
      <c r="E114" s="18">
        <f t="shared" si="50"/>
        <v>4</v>
      </c>
      <c r="F114" s="18">
        <f>G114+H114</f>
        <v>1</v>
      </c>
      <c r="G114" s="18">
        <v>1</v>
      </c>
      <c r="H114" s="18">
        <v>0</v>
      </c>
      <c r="I114" s="18">
        <f>J114+K114</f>
        <v>8</v>
      </c>
      <c r="J114" s="18">
        <v>4</v>
      </c>
      <c r="K114" s="18">
        <v>4</v>
      </c>
    </row>
    <row r="115" spans="1:11" ht="18" thickBot="1" thickTop="1">
      <c r="A115" s="9"/>
      <c r="B115" s="6" t="s">
        <v>87</v>
      </c>
      <c r="C115" s="18">
        <f t="shared" si="50"/>
        <v>14</v>
      </c>
      <c r="D115" s="18">
        <f t="shared" si="50"/>
        <v>5</v>
      </c>
      <c r="E115" s="18">
        <f t="shared" si="50"/>
        <v>9</v>
      </c>
      <c r="F115" s="18">
        <f>G115+H115</f>
        <v>2</v>
      </c>
      <c r="G115" s="18">
        <v>2</v>
      </c>
      <c r="H115" s="18">
        <v>0</v>
      </c>
      <c r="I115" s="18">
        <f>J115+K115</f>
        <v>12</v>
      </c>
      <c r="J115" s="18">
        <v>3</v>
      </c>
      <c r="K115" s="18">
        <v>9</v>
      </c>
    </row>
    <row r="116" spans="1:11" ht="18" thickBot="1" thickTop="1">
      <c r="A116" s="9"/>
      <c r="B116" s="6" t="s">
        <v>88</v>
      </c>
      <c r="C116" s="18">
        <f t="shared" si="50"/>
        <v>0</v>
      </c>
      <c r="D116" s="18">
        <f t="shared" si="50"/>
        <v>0</v>
      </c>
      <c r="E116" s="18">
        <f t="shared" si="50"/>
        <v>0</v>
      </c>
      <c r="F116" s="18">
        <f>G116+H116</f>
        <v>0</v>
      </c>
      <c r="G116" s="18">
        <v>0</v>
      </c>
      <c r="H116" s="18">
        <v>0</v>
      </c>
      <c r="I116" s="18">
        <f>J116+K116</f>
        <v>0</v>
      </c>
      <c r="J116" s="18">
        <v>0</v>
      </c>
      <c r="K116" s="18">
        <v>0</v>
      </c>
    </row>
    <row r="117" spans="1:11" ht="18" thickBot="1" thickTop="1">
      <c r="A117" s="9"/>
      <c r="B117" s="29" t="s">
        <v>6</v>
      </c>
      <c r="C117" s="18">
        <f aca="true" t="shared" si="51" ref="C117:K117">SUM(C112:C116)</f>
        <v>32</v>
      </c>
      <c r="D117" s="18">
        <f t="shared" si="51"/>
        <v>14</v>
      </c>
      <c r="E117" s="18">
        <f t="shared" si="51"/>
        <v>18</v>
      </c>
      <c r="F117" s="18">
        <f t="shared" si="51"/>
        <v>3</v>
      </c>
      <c r="G117" s="18">
        <f t="shared" si="51"/>
        <v>3</v>
      </c>
      <c r="H117" s="18">
        <f t="shared" si="51"/>
        <v>0</v>
      </c>
      <c r="I117" s="18">
        <f t="shared" si="51"/>
        <v>29</v>
      </c>
      <c r="J117" s="18">
        <f t="shared" si="51"/>
        <v>11</v>
      </c>
      <c r="K117" s="18">
        <f t="shared" si="51"/>
        <v>18</v>
      </c>
    </row>
    <row r="118" spans="1:11" ht="21" thickBot="1" thickTop="1">
      <c r="A118" s="9"/>
      <c r="B118" s="28" t="s">
        <v>161</v>
      </c>
      <c r="C118" s="18">
        <f aca="true" t="shared" si="52" ref="C118:K118">C110+C117</f>
        <v>304</v>
      </c>
      <c r="D118" s="18">
        <f t="shared" si="52"/>
        <v>96</v>
      </c>
      <c r="E118" s="18">
        <f t="shared" si="52"/>
        <v>208</v>
      </c>
      <c r="F118" s="18">
        <f t="shared" si="52"/>
        <v>27</v>
      </c>
      <c r="G118" s="18">
        <f t="shared" si="52"/>
        <v>7</v>
      </c>
      <c r="H118" s="18">
        <f t="shared" si="52"/>
        <v>20</v>
      </c>
      <c r="I118" s="18">
        <f t="shared" si="52"/>
        <v>277</v>
      </c>
      <c r="J118" s="18">
        <f t="shared" si="52"/>
        <v>89</v>
      </c>
      <c r="K118" s="18">
        <f t="shared" si="52"/>
        <v>188</v>
      </c>
    </row>
    <row r="119" spans="1:11" ht="18" thickBot="1" thickTop="1">
      <c r="A119" s="9" t="s">
        <v>17</v>
      </c>
      <c r="B119" s="30" t="s">
        <v>5</v>
      </c>
      <c r="C119" s="18"/>
      <c r="D119" s="18"/>
      <c r="E119" s="18"/>
      <c r="F119" s="18"/>
      <c r="G119" s="18"/>
      <c r="H119" s="18"/>
      <c r="I119" s="18"/>
      <c r="J119" s="18"/>
      <c r="K119" s="18"/>
    </row>
    <row r="120" spans="1:11" ht="18" thickBot="1" thickTop="1">
      <c r="A120" s="9"/>
      <c r="B120" s="6" t="s">
        <v>34</v>
      </c>
      <c r="C120" s="18">
        <f aca="true" t="shared" si="53" ref="C120:E123">F120+I120</f>
        <v>46</v>
      </c>
      <c r="D120" s="18">
        <f t="shared" si="53"/>
        <v>22</v>
      </c>
      <c r="E120" s="18">
        <f t="shared" si="53"/>
        <v>24</v>
      </c>
      <c r="F120" s="18">
        <f>G120+H120</f>
        <v>2</v>
      </c>
      <c r="G120" s="18">
        <v>1</v>
      </c>
      <c r="H120" s="18">
        <v>1</v>
      </c>
      <c r="I120" s="18">
        <f>J120+K120</f>
        <v>44</v>
      </c>
      <c r="J120" s="18">
        <v>21</v>
      </c>
      <c r="K120" s="18">
        <v>23</v>
      </c>
    </row>
    <row r="121" spans="1:11" ht="18" thickBot="1" thickTop="1">
      <c r="A121" s="9"/>
      <c r="B121" s="6" t="s">
        <v>103</v>
      </c>
      <c r="C121" s="18">
        <f t="shared" si="53"/>
        <v>46</v>
      </c>
      <c r="D121" s="18">
        <f t="shared" si="53"/>
        <v>22</v>
      </c>
      <c r="E121" s="18">
        <f t="shared" si="53"/>
        <v>24</v>
      </c>
      <c r="F121" s="18">
        <f>G121+H121</f>
        <v>0</v>
      </c>
      <c r="G121" s="18">
        <v>0</v>
      </c>
      <c r="H121" s="18">
        <v>0</v>
      </c>
      <c r="I121" s="18">
        <f>J121+K121</f>
        <v>46</v>
      </c>
      <c r="J121" s="18">
        <v>22</v>
      </c>
      <c r="K121" s="18">
        <v>24</v>
      </c>
    </row>
    <row r="122" spans="1:11" ht="18" thickBot="1" thickTop="1">
      <c r="A122" s="9"/>
      <c r="B122" s="6" t="s">
        <v>35</v>
      </c>
      <c r="C122" s="18">
        <f t="shared" si="53"/>
        <v>46</v>
      </c>
      <c r="D122" s="18">
        <f t="shared" si="53"/>
        <v>22</v>
      </c>
      <c r="E122" s="18">
        <f t="shared" si="53"/>
        <v>24</v>
      </c>
      <c r="F122" s="18">
        <f>G122+H122</f>
        <v>1</v>
      </c>
      <c r="G122" s="18">
        <v>1</v>
      </c>
      <c r="H122" s="18">
        <v>0</v>
      </c>
      <c r="I122" s="18">
        <f>J122+K122</f>
        <v>45</v>
      </c>
      <c r="J122" s="18">
        <v>21</v>
      </c>
      <c r="K122" s="18">
        <v>24</v>
      </c>
    </row>
    <row r="123" spans="1:11" ht="18" thickBot="1" thickTop="1">
      <c r="A123" s="9"/>
      <c r="B123" s="6" t="s">
        <v>104</v>
      </c>
      <c r="C123" s="18">
        <f t="shared" si="53"/>
        <v>37</v>
      </c>
      <c r="D123" s="18">
        <f t="shared" si="53"/>
        <v>27</v>
      </c>
      <c r="E123" s="18">
        <f t="shared" si="53"/>
        <v>10</v>
      </c>
      <c r="F123" s="18">
        <f>G123+H123</f>
        <v>0</v>
      </c>
      <c r="G123" s="18">
        <v>0</v>
      </c>
      <c r="H123" s="18">
        <v>0</v>
      </c>
      <c r="I123" s="18">
        <f>J123+K123</f>
        <v>37</v>
      </c>
      <c r="J123" s="18">
        <v>27</v>
      </c>
      <c r="K123" s="18">
        <v>10</v>
      </c>
    </row>
    <row r="124" spans="1:11" ht="18" thickBot="1" thickTop="1">
      <c r="A124" s="9"/>
      <c r="B124" s="29" t="s">
        <v>6</v>
      </c>
      <c r="C124" s="18">
        <f aca="true" t="shared" si="54" ref="C124:K124">SUM(C120:C123)</f>
        <v>175</v>
      </c>
      <c r="D124" s="18">
        <f t="shared" si="54"/>
        <v>93</v>
      </c>
      <c r="E124" s="18">
        <f t="shared" si="54"/>
        <v>82</v>
      </c>
      <c r="F124" s="18">
        <f t="shared" si="54"/>
        <v>3</v>
      </c>
      <c r="G124" s="18">
        <f t="shared" si="54"/>
        <v>2</v>
      </c>
      <c r="H124" s="18">
        <f t="shared" si="54"/>
        <v>1</v>
      </c>
      <c r="I124" s="18">
        <f t="shared" si="54"/>
        <v>172</v>
      </c>
      <c r="J124" s="18">
        <f t="shared" si="54"/>
        <v>91</v>
      </c>
      <c r="K124" s="18">
        <f t="shared" si="54"/>
        <v>81</v>
      </c>
    </row>
    <row r="125" spans="1:11" ht="18" thickBot="1" thickTop="1">
      <c r="A125" s="9"/>
      <c r="B125" s="9" t="s">
        <v>7</v>
      </c>
      <c r="C125" s="18"/>
      <c r="D125" s="18"/>
      <c r="E125" s="18"/>
      <c r="F125" s="18"/>
      <c r="G125" s="18"/>
      <c r="H125" s="18"/>
      <c r="I125" s="18"/>
      <c r="J125" s="18"/>
      <c r="K125" s="18"/>
    </row>
    <row r="126" spans="1:11" ht="18" thickBot="1" thickTop="1">
      <c r="A126" s="9"/>
      <c r="B126" s="6" t="s">
        <v>94</v>
      </c>
      <c r="C126" s="18">
        <f aca="true" t="shared" si="55" ref="C126:E132">F126+I126</f>
        <v>17</v>
      </c>
      <c r="D126" s="18">
        <f t="shared" si="55"/>
        <v>9</v>
      </c>
      <c r="E126" s="18">
        <f t="shared" si="55"/>
        <v>8</v>
      </c>
      <c r="F126" s="18">
        <f aca="true" t="shared" si="56" ref="F126:F132">G126+H126</f>
        <v>1</v>
      </c>
      <c r="G126" s="18">
        <v>1</v>
      </c>
      <c r="H126" s="18">
        <v>0</v>
      </c>
      <c r="I126" s="18">
        <f aca="true" t="shared" si="57" ref="I126:I132">J126+K126</f>
        <v>16</v>
      </c>
      <c r="J126" s="18">
        <v>8</v>
      </c>
      <c r="K126" s="18">
        <v>8</v>
      </c>
    </row>
    <row r="127" spans="1:11" ht="18" thickBot="1" thickTop="1">
      <c r="A127" s="9"/>
      <c r="B127" s="6" t="s">
        <v>95</v>
      </c>
      <c r="C127" s="18">
        <f t="shared" si="55"/>
        <v>0</v>
      </c>
      <c r="D127" s="18">
        <f t="shared" si="55"/>
        <v>0</v>
      </c>
      <c r="E127" s="18">
        <f t="shared" si="55"/>
        <v>0</v>
      </c>
      <c r="F127" s="18">
        <f t="shared" si="56"/>
        <v>0</v>
      </c>
      <c r="G127" s="18">
        <v>0</v>
      </c>
      <c r="H127" s="18">
        <v>0</v>
      </c>
      <c r="I127" s="18">
        <f t="shared" si="57"/>
        <v>0</v>
      </c>
      <c r="J127" s="18">
        <v>0</v>
      </c>
      <c r="K127" s="18">
        <v>0</v>
      </c>
    </row>
    <row r="128" spans="1:11" ht="18" thickBot="1" thickTop="1">
      <c r="A128" s="9"/>
      <c r="B128" s="6" t="s">
        <v>96</v>
      </c>
      <c r="C128" s="18">
        <f t="shared" si="55"/>
        <v>0</v>
      </c>
      <c r="D128" s="18">
        <f t="shared" si="55"/>
        <v>0</v>
      </c>
      <c r="E128" s="18">
        <f t="shared" si="55"/>
        <v>0</v>
      </c>
      <c r="F128" s="18">
        <f t="shared" si="56"/>
        <v>0</v>
      </c>
      <c r="G128" s="18">
        <v>0</v>
      </c>
      <c r="H128" s="18">
        <v>0</v>
      </c>
      <c r="I128" s="18">
        <f t="shared" si="57"/>
        <v>0</v>
      </c>
      <c r="J128" s="18">
        <v>0</v>
      </c>
      <c r="K128" s="18">
        <v>0</v>
      </c>
    </row>
    <row r="129" spans="1:11" ht="18" thickBot="1" thickTop="1">
      <c r="A129" s="9"/>
      <c r="B129" s="6" t="s">
        <v>98</v>
      </c>
      <c r="C129" s="18">
        <f t="shared" si="55"/>
        <v>37</v>
      </c>
      <c r="D129" s="18">
        <f t="shared" si="55"/>
        <v>20</v>
      </c>
      <c r="E129" s="18">
        <f t="shared" si="55"/>
        <v>17</v>
      </c>
      <c r="F129" s="18">
        <f t="shared" si="56"/>
        <v>1</v>
      </c>
      <c r="G129" s="18">
        <v>1</v>
      </c>
      <c r="H129" s="18">
        <v>0</v>
      </c>
      <c r="I129" s="18">
        <f t="shared" si="57"/>
        <v>36</v>
      </c>
      <c r="J129" s="18">
        <v>19</v>
      </c>
      <c r="K129" s="18">
        <v>17</v>
      </c>
    </row>
    <row r="130" spans="1:11" ht="18" thickBot="1" thickTop="1">
      <c r="A130" s="9"/>
      <c r="B130" s="6" t="s">
        <v>99</v>
      </c>
      <c r="C130" s="18">
        <f t="shared" si="55"/>
        <v>21</v>
      </c>
      <c r="D130" s="18">
        <f t="shared" si="55"/>
        <v>8</v>
      </c>
      <c r="E130" s="18">
        <f t="shared" si="55"/>
        <v>13</v>
      </c>
      <c r="F130" s="18">
        <f t="shared" si="56"/>
        <v>1</v>
      </c>
      <c r="G130" s="18">
        <v>1</v>
      </c>
      <c r="H130" s="18">
        <v>0</v>
      </c>
      <c r="I130" s="18">
        <f t="shared" si="57"/>
        <v>20</v>
      </c>
      <c r="J130" s="18">
        <v>7</v>
      </c>
      <c r="K130" s="18">
        <v>13</v>
      </c>
    </row>
    <row r="131" spans="1:11" ht="18" thickBot="1" thickTop="1">
      <c r="A131" s="9"/>
      <c r="B131" s="6" t="s">
        <v>100</v>
      </c>
      <c r="C131" s="18">
        <f t="shared" si="55"/>
        <v>11</v>
      </c>
      <c r="D131" s="18">
        <f t="shared" si="55"/>
        <v>4</v>
      </c>
      <c r="E131" s="18">
        <f t="shared" si="55"/>
        <v>7</v>
      </c>
      <c r="F131" s="18">
        <f t="shared" si="56"/>
        <v>6</v>
      </c>
      <c r="G131" s="18">
        <v>3</v>
      </c>
      <c r="H131" s="18">
        <v>3</v>
      </c>
      <c r="I131" s="18">
        <f t="shared" si="57"/>
        <v>5</v>
      </c>
      <c r="J131" s="18">
        <v>1</v>
      </c>
      <c r="K131" s="18">
        <v>4</v>
      </c>
    </row>
    <row r="132" spans="1:11" ht="18" thickBot="1" thickTop="1">
      <c r="A132" s="9"/>
      <c r="B132" s="6" t="s">
        <v>101</v>
      </c>
      <c r="C132" s="18">
        <f t="shared" si="55"/>
        <v>12</v>
      </c>
      <c r="D132" s="18">
        <f t="shared" si="55"/>
        <v>6</v>
      </c>
      <c r="E132" s="18">
        <f t="shared" si="55"/>
        <v>6</v>
      </c>
      <c r="F132" s="18">
        <f t="shared" si="56"/>
        <v>0</v>
      </c>
      <c r="G132" s="18">
        <v>0</v>
      </c>
      <c r="H132" s="18">
        <v>0</v>
      </c>
      <c r="I132" s="18">
        <f t="shared" si="57"/>
        <v>12</v>
      </c>
      <c r="J132" s="18">
        <v>6</v>
      </c>
      <c r="K132" s="18">
        <v>6</v>
      </c>
    </row>
    <row r="133" spans="1:11" ht="18" thickBot="1" thickTop="1">
      <c r="A133" s="9"/>
      <c r="B133" s="29" t="s">
        <v>6</v>
      </c>
      <c r="C133" s="18">
        <f aca="true" t="shared" si="58" ref="C133:K133">SUM(C126:C132)</f>
        <v>98</v>
      </c>
      <c r="D133" s="18">
        <f t="shared" si="58"/>
        <v>47</v>
      </c>
      <c r="E133" s="18">
        <f t="shared" si="58"/>
        <v>51</v>
      </c>
      <c r="F133" s="18">
        <f t="shared" si="58"/>
        <v>9</v>
      </c>
      <c r="G133" s="18">
        <f t="shared" si="58"/>
        <v>6</v>
      </c>
      <c r="H133" s="18">
        <f t="shared" si="58"/>
        <v>3</v>
      </c>
      <c r="I133" s="18">
        <f t="shared" si="58"/>
        <v>89</v>
      </c>
      <c r="J133" s="18">
        <f t="shared" si="58"/>
        <v>41</v>
      </c>
      <c r="K133" s="18">
        <f t="shared" si="58"/>
        <v>48</v>
      </c>
    </row>
    <row r="134" spans="1:11" ht="18" thickBot="1" thickTop="1">
      <c r="A134" s="9"/>
      <c r="B134" s="9" t="s">
        <v>8</v>
      </c>
      <c r="C134" s="18"/>
      <c r="D134" s="18"/>
      <c r="E134" s="18"/>
      <c r="F134" s="18"/>
      <c r="G134" s="18"/>
      <c r="H134" s="18"/>
      <c r="I134" s="18"/>
      <c r="J134" s="18"/>
      <c r="K134" s="18"/>
    </row>
    <row r="135" spans="1:11" ht="18" thickBot="1" thickTop="1">
      <c r="A135" s="9"/>
      <c r="B135" s="6" t="s">
        <v>93</v>
      </c>
      <c r="C135" s="18">
        <f>F135+I135</f>
        <v>0</v>
      </c>
      <c r="D135" s="18">
        <f>G135+J135</f>
        <v>0</v>
      </c>
      <c r="E135" s="18">
        <f>H135+K135</f>
        <v>0</v>
      </c>
      <c r="F135" s="18">
        <f>G135+H135</f>
        <v>0</v>
      </c>
      <c r="G135" s="18">
        <v>0</v>
      </c>
      <c r="H135" s="18">
        <v>0</v>
      </c>
      <c r="I135" s="18">
        <f>J135+K135</f>
        <v>0</v>
      </c>
      <c r="J135" s="18">
        <v>0</v>
      </c>
      <c r="K135" s="18">
        <v>0</v>
      </c>
    </row>
    <row r="136" spans="1:11" ht="18" thickBot="1" thickTop="1">
      <c r="A136" s="9"/>
      <c r="B136" s="29" t="s">
        <v>6</v>
      </c>
      <c r="C136" s="18">
        <f aca="true" t="shared" si="59" ref="C136:K136">SUM(C135:C135)</f>
        <v>0</v>
      </c>
      <c r="D136" s="18">
        <f t="shared" si="59"/>
        <v>0</v>
      </c>
      <c r="E136" s="18">
        <f t="shared" si="59"/>
        <v>0</v>
      </c>
      <c r="F136" s="18">
        <f t="shared" si="59"/>
        <v>0</v>
      </c>
      <c r="G136" s="18">
        <f t="shared" si="59"/>
        <v>0</v>
      </c>
      <c r="H136" s="18">
        <f t="shared" si="59"/>
        <v>0</v>
      </c>
      <c r="I136" s="18">
        <f t="shared" si="59"/>
        <v>0</v>
      </c>
      <c r="J136" s="18">
        <f t="shared" si="59"/>
        <v>0</v>
      </c>
      <c r="K136" s="18">
        <f t="shared" si="59"/>
        <v>0</v>
      </c>
    </row>
    <row r="137" spans="1:11" ht="21" thickBot="1" thickTop="1">
      <c r="A137" s="9"/>
      <c r="B137" s="28" t="s">
        <v>161</v>
      </c>
      <c r="C137" s="18">
        <f aca="true" t="shared" si="60" ref="C137:K137">C124+C133+C136</f>
        <v>273</v>
      </c>
      <c r="D137" s="18">
        <f t="shared" si="60"/>
        <v>140</v>
      </c>
      <c r="E137" s="18">
        <f t="shared" si="60"/>
        <v>133</v>
      </c>
      <c r="F137" s="18">
        <f t="shared" si="60"/>
        <v>12</v>
      </c>
      <c r="G137" s="18">
        <f t="shared" si="60"/>
        <v>8</v>
      </c>
      <c r="H137" s="18">
        <f t="shared" si="60"/>
        <v>4</v>
      </c>
      <c r="I137" s="18">
        <f t="shared" si="60"/>
        <v>261</v>
      </c>
      <c r="J137" s="18">
        <f t="shared" si="60"/>
        <v>132</v>
      </c>
      <c r="K137" s="18">
        <f t="shared" si="60"/>
        <v>129</v>
      </c>
    </row>
    <row r="138" spans="1:11" ht="18" thickBot="1" thickTop="1">
      <c r="A138" s="9"/>
      <c r="B138" s="6"/>
      <c r="C138" s="18"/>
      <c r="D138" s="18"/>
      <c r="E138" s="18"/>
      <c r="F138" s="18"/>
      <c r="G138" s="18"/>
      <c r="H138" s="18"/>
      <c r="I138" s="18"/>
      <c r="J138" s="18"/>
      <c r="K138" s="18"/>
    </row>
    <row r="139" spans="1:11" ht="18" thickBot="1" thickTop="1">
      <c r="A139" s="5"/>
      <c r="B139" s="10"/>
      <c r="C139" s="18"/>
      <c r="D139" s="18"/>
      <c r="E139" s="18"/>
      <c r="F139" s="18"/>
      <c r="G139" s="18"/>
      <c r="H139" s="18"/>
      <c r="I139" s="18"/>
      <c r="J139" s="18"/>
      <c r="K139" s="18"/>
    </row>
    <row r="141" ht="17.25" thickBot="1"/>
    <row r="142" spans="1:7" ht="51" thickBot="1" thickTop="1">
      <c r="A142" s="1" t="s">
        <v>156</v>
      </c>
      <c r="B142" s="2" t="s">
        <v>2</v>
      </c>
      <c r="C142" s="2" t="s">
        <v>11</v>
      </c>
      <c r="D142" s="16" t="s">
        <v>148</v>
      </c>
      <c r="E142" s="16" t="s">
        <v>146</v>
      </c>
      <c r="F142" s="2" t="s">
        <v>10</v>
      </c>
      <c r="G142" s="2" t="s">
        <v>9</v>
      </c>
    </row>
    <row r="143" spans="1:7" ht="24.75" customHeight="1" thickBot="1" thickTop="1">
      <c r="A143" s="3" t="s">
        <v>14</v>
      </c>
      <c r="B143" s="4">
        <f>SUM($C$143:$G$143)</f>
        <v>433</v>
      </c>
      <c r="C143" s="4">
        <f>C14</f>
        <v>285</v>
      </c>
      <c r="D143" s="18">
        <f>C20</f>
        <v>81</v>
      </c>
      <c r="E143" s="18">
        <f>C24</f>
        <v>1</v>
      </c>
      <c r="F143" s="4">
        <f>C33</f>
        <v>66</v>
      </c>
      <c r="G143" s="4">
        <f>C36</f>
        <v>0</v>
      </c>
    </row>
    <row r="144" spans="1:7" ht="24.75" customHeight="1" thickBot="1" thickTop="1">
      <c r="A144" s="3" t="s">
        <v>16</v>
      </c>
      <c r="B144" s="4">
        <f>SUM($C$144:$G$144)</f>
        <v>477</v>
      </c>
      <c r="C144" s="4">
        <f>C45</f>
        <v>300</v>
      </c>
      <c r="D144" s="18">
        <f>C49</f>
        <v>91</v>
      </c>
      <c r="E144" s="18">
        <v>0</v>
      </c>
      <c r="F144" s="4">
        <f>C57</f>
        <v>86</v>
      </c>
      <c r="G144" s="4">
        <v>0</v>
      </c>
    </row>
    <row r="145" spans="1:7" ht="24.75" customHeight="1" thickBot="1" thickTop="1">
      <c r="A145" s="3" t="s">
        <v>15</v>
      </c>
      <c r="B145" s="4">
        <f>SUM($C$145:$G$145)</f>
        <v>359</v>
      </c>
      <c r="C145" s="4">
        <f>C65</f>
        <v>226</v>
      </c>
      <c r="D145" s="18">
        <f>C70</f>
        <v>58</v>
      </c>
      <c r="E145" s="18">
        <v>0</v>
      </c>
      <c r="F145" s="4">
        <f>C78</f>
        <v>75</v>
      </c>
      <c r="G145" s="4">
        <v>0</v>
      </c>
    </row>
    <row r="146" spans="1:7" ht="24.75" customHeight="1" thickBot="1" thickTop="1">
      <c r="A146" s="3" t="s">
        <v>12</v>
      </c>
      <c r="B146" s="4">
        <f>SUM($C$146:$G$146)</f>
        <v>386</v>
      </c>
      <c r="C146" s="4">
        <f>C87</f>
        <v>253</v>
      </c>
      <c r="D146" s="18">
        <v>0</v>
      </c>
      <c r="E146" s="18">
        <v>0</v>
      </c>
      <c r="F146" s="4">
        <f>C99</f>
        <v>128</v>
      </c>
      <c r="G146" s="4">
        <f>C102</f>
        <v>5</v>
      </c>
    </row>
    <row r="147" spans="1:7" ht="24.75" customHeight="1" thickBot="1" thickTop="1">
      <c r="A147" s="3" t="s">
        <v>13</v>
      </c>
      <c r="B147" s="4">
        <f>SUM($C$147:$G$147)</f>
        <v>304</v>
      </c>
      <c r="C147" s="4">
        <f>C110</f>
        <v>272</v>
      </c>
      <c r="D147" s="18">
        <v>0</v>
      </c>
      <c r="E147" s="18">
        <v>0</v>
      </c>
      <c r="F147" s="4">
        <f>C117</f>
        <v>32</v>
      </c>
      <c r="G147" s="4">
        <v>0</v>
      </c>
    </row>
    <row r="148" spans="1:7" ht="24.75" customHeight="1" thickBot="1" thickTop="1">
      <c r="A148" s="3" t="s">
        <v>17</v>
      </c>
      <c r="B148" s="4">
        <f>SUM($C$148:$G$148)</f>
        <v>273</v>
      </c>
      <c r="C148" s="4">
        <f>C124</f>
        <v>175</v>
      </c>
      <c r="D148" s="18">
        <v>0</v>
      </c>
      <c r="E148" s="18">
        <v>0</v>
      </c>
      <c r="F148" s="4">
        <f>C133</f>
        <v>98</v>
      </c>
      <c r="G148" s="4">
        <f>C136</f>
        <v>0</v>
      </c>
    </row>
    <row r="149" spans="1:7" ht="24.75" customHeight="1" thickBot="1" thickTop="1">
      <c r="A149" s="21" t="s">
        <v>2</v>
      </c>
      <c r="B149" s="13">
        <f>SUM($C$149:$G$149)</f>
        <v>2232</v>
      </c>
      <c r="C149" s="13">
        <f>SUM(C143:C148)</f>
        <v>1511</v>
      </c>
      <c r="D149" s="13">
        <f>SUM(D143:D148)</f>
        <v>230</v>
      </c>
      <c r="E149" s="13">
        <f>SUM(E143:E148)</f>
        <v>1</v>
      </c>
      <c r="F149" s="13">
        <f>SUM(F143:F148)</f>
        <v>485</v>
      </c>
      <c r="G149" s="13">
        <f>SUM(G143:G148)</f>
        <v>5</v>
      </c>
    </row>
    <row r="150" ht="17.25" thickTop="1"/>
  </sheetData>
  <mergeCells count="4">
    <mergeCell ref="A1:K1"/>
    <mergeCell ref="C2:E2"/>
    <mergeCell ref="F2:H2"/>
    <mergeCell ref="I2:K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138"/>
  <sheetViews>
    <sheetView workbookViewId="0" topLeftCell="A1">
      <selection activeCell="A1" sqref="A1:K1"/>
    </sheetView>
  </sheetViews>
  <sheetFormatPr defaultColWidth="9.00390625" defaultRowHeight="16.5"/>
  <cols>
    <col min="1" max="1" width="14.50390625" style="0" customWidth="1"/>
    <col min="2" max="2" width="22.875" style="0" customWidth="1"/>
    <col min="3" max="11" width="5.125" style="17" customWidth="1"/>
  </cols>
  <sheetData>
    <row r="1" spans="1:11" ht="42" customHeight="1" thickBot="1">
      <c r="A1" s="66" t="s">
        <v>118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24" customFormat="1" ht="24.75" customHeight="1" thickBot="1" thickTop="1">
      <c r="A2" s="32" t="s">
        <v>151</v>
      </c>
      <c r="B2" s="25"/>
      <c r="C2" s="72" t="s">
        <v>114</v>
      </c>
      <c r="D2" s="72"/>
      <c r="E2" s="72"/>
      <c r="F2" s="72" t="s">
        <v>0</v>
      </c>
      <c r="G2" s="72"/>
      <c r="H2" s="72"/>
      <c r="I2" s="72" t="s">
        <v>1</v>
      </c>
      <c r="J2" s="72"/>
      <c r="K2" s="72"/>
    </row>
    <row r="3" spans="1:11" s="22" customFormat="1" ht="24.75" customHeight="1" thickBot="1" thickTop="1">
      <c r="A3" s="23" t="s">
        <v>107</v>
      </c>
      <c r="B3" s="19" t="s">
        <v>109</v>
      </c>
      <c r="C3" s="26" t="s">
        <v>117</v>
      </c>
      <c r="D3" s="26" t="s">
        <v>3</v>
      </c>
      <c r="E3" s="26" t="s">
        <v>4</v>
      </c>
      <c r="F3" s="26" t="s">
        <v>2</v>
      </c>
      <c r="G3" s="26" t="s">
        <v>3</v>
      </c>
      <c r="H3" s="26" t="s">
        <v>4</v>
      </c>
      <c r="I3" s="26" t="s">
        <v>2</v>
      </c>
      <c r="J3" s="26" t="s">
        <v>3</v>
      </c>
      <c r="K3" s="26" t="s">
        <v>4</v>
      </c>
    </row>
    <row r="4" spans="1:11" ht="18" thickBot="1" thickTop="1">
      <c r="A4" s="11" t="s">
        <v>14</v>
      </c>
      <c r="B4" s="31" t="s">
        <v>5</v>
      </c>
      <c r="C4" s="14"/>
      <c r="D4" s="14"/>
      <c r="E4" s="14"/>
      <c r="F4" s="14"/>
      <c r="G4" s="14"/>
      <c r="H4" s="14"/>
      <c r="I4" s="14"/>
      <c r="J4" s="14"/>
      <c r="K4" s="14"/>
    </row>
    <row r="5" spans="1:11" ht="18" thickBot="1" thickTop="1">
      <c r="A5" s="9"/>
      <c r="B5" s="6" t="s">
        <v>18</v>
      </c>
      <c r="C5" s="18">
        <f aca="true" t="shared" si="0" ref="C5:E12">F5+I5</f>
        <v>51</v>
      </c>
      <c r="D5" s="18">
        <f t="shared" si="0"/>
        <v>26</v>
      </c>
      <c r="E5" s="18">
        <f t="shared" si="0"/>
        <v>25</v>
      </c>
      <c r="F5" s="18">
        <f aca="true" t="shared" si="1" ref="F5:F11">G5+H5</f>
        <v>0</v>
      </c>
      <c r="G5" s="18">
        <v>0</v>
      </c>
      <c r="H5" s="18">
        <v>0</v>
      </c>
      <c r="I5" s="18">
        <f aca="true" t="shared" si="2" ref="I5:I11">J5+K5</f>
        <v>51</v>
      </c>
      <c r="J5" s="18">
        <v>26</v>
      </c>
      <c r="K5" s="18">
        <v>25</v>
      </c>
    </row>
    <row r="6" spans="1:11" ht="18" thickBot="1" thickTop="1">
      <c r="A6" s="9"/>
      <c r="B6" s="6" t="s">
        <v>19</v>
      </c>
      <c r="C6" s="18">
        <f t="shared" si="0"/>
        <v>47</v>
      </c>
      <c r="D6" s="18">
        <f t="shared" si="0"/>
        <v>13</v>
      </c>
      <c r="E6" s="18">
        <f t="shared" si="0"/>
        <v>34</v>
      </c>
      <c r="F6" s="18">
        <f t="shared" si="1"/>
        <v>0</v>
      </c>
      <c r="G6" s="18">
        <v>0</v>
      </c>
      <c r="H6" s="18">
        <v>0</v>
      </c>
      <c r="I6" s="18">
        <f t="shared" si="2"/>
        <v>47</v>
      </c>
      <c r="J6" s="18">
        <v>13</v>
      </c>
      <c r="K6" s="18">
        <v>34</v>
      </c>
    </row>
    <row r="7" spans="1:11" ht="18" thickBot="1" thickTop="1">
      <c r="A7" s="9"/>
      <c r="B7" s="6" t="s">
        <v>20</v>
      </c>
      <c r="C7" s="18">
        <f t="shared" si="0"/>
        <v>36</v>
      </c>
      <c r="D7" s="18">
        <f t="shared" si="0"/>
        <v>19</v>
      </c>
      <c r="E7" s="18">
        <f t="shared" si="0"/>
        <v>17</v>
      </c>
      <c r="F7" s="18">
        <f t="shared" si="1"/>
        <v>3</v>
      </c>
      <c r="G7" s="18">
        <v>0</v>
      </c>
      <c r="H7" s="18">
        <v>3</v>
      </c>
      <c r="I7" s="18">
        <f t="shared" si="2"/>
        <v>33</v>
      </c>
      <c r="J7" s="18">
        <v>19</v>
      </c>
      <c r="K7" s="18">
        <v>14</v>
      </c>
    </row>
    <row r="8" spans="1:11" ht="18" thickBot="1" thickTop="1">
      <c r="A8" s="9"/>
      <c r="B8" s="6" t="s">
        <v>21</v>
      </c>
      <c r="C8" s="18">
        <f t="shared" si="0"/>
        <v>35</v>
      </c>
      <c r="D8" s="18">
        <f t="shared" si="0"/>
        <v>21</v>
      </c>
      <c r="E8" s="18">
        <f t="shared" si="0"/>
        <v>14</v>
      </c>
      <c r="F8" s="18">
        <f t="shared" si="1"/>
        <v>1</v>
      </c>
      <c r="G8" s="18">
        <v>0</v>
      </c>
      <c r="H8" s="18">
        <v>1</v>
      </c>
      <c r="I8" s="18">
        <f t="shared" si="2"/>
        <v>34</v>
      </c>
      <c r="J8" s="18">
        <v>21</v>
      </c>
      <c r="K8" s="18">
        <v>13</v>
      </c>
    </row>
    <row r="9" spans="1:11" ht="18" thickBot="1" thickTop="1">
      <c r="A9" s="9"/>
      <c r="B9" s="6" t="s">
        <v>23</v>
      </c>
      <c r="C9" s="18">
        <f t="shared" si="0"/>
        <v>41</v>
      </c>
      <c r="D9" s="18">
        <f t="shared" si="0"/>
        <v>29</v>
      </c>
      <c r="E9" s="18">
        <f t="shared" si="0"/>
        <v>12</v>
      </c>
      <c r="F9" s="18">
        <f t="shared" si="1"/>
        <v>1</v>
      </c>
      <c r="G9" s="18">
        <v>0</v>
      </c>
      <c r="H9" s="18">
        <v>1</v>
      </c>
      <c r="I9" s="18">
        <f t="shared" si="2"/>
        <v>40</v>
      </c>
      <c r="J9" s="18">
        <v>29</v>
      </c>
      <c r="K9" s="18">
        <v>11</v>
      </c>
    </row>
    <row r="10" spans="1:11" ht="18" thickBot="1" thickTop="1">
      <c r="A10" s="9"/>
      <c r="B10" s="6" t="s">
        <v>48</v>
      </c>
      <c r="C10" s="18">
        <f t="shared" si="0"/>
        <v>44</v>
      </c>
      <c r="D10" s="18">
        <f t="shared" si="0"/>
        <v>20</v>
      </c>
      <c r="E10" s="18">
        <f t="shared" si="0"/>
        <v>24</v>
      </c>
      <c r="F10" s="18">
        <f t="shared" si="1"/>
        <v>2</v>
      </c>
      <c r="G10" s="18">
        <v>0</v>
      </c>
      <c r="H10" s="18">
        <v>2</v>
      </c>
      <c r="I10" s="18">
        <f t="shared" si="2"/>
        <v>42</v>
      </c>
      <c r="J10" s="18">
        <v>20</v>
      </c>
      <c r="K10" s="18">
        <v>22</v>
      </c>
    </row>
    <row r="11" spans="1:11" ht="18" thickBot="1" thickTop="1">
      <c r="A11" s="9"/>
      <c r="B11" s="6" t="s">
        <v>22</v>
      </c>
      <c r="C11" s="18">
        <f t="shared" si="0"/>
        <v>42</v>
      </c>
      <c r="D11" s="18">
        <f t="shared" si="0"/>
        <v>16</v>
      </c>
      <c r="E11" s="18">
        <f t="shared" si="0"/>
        <v>26</v>
      </c>
      <c r="F11" s="18">
        <f t="shared" si="1"/>
        <v>3</v>
      </c>
      <c r="G11" s="18">
        <v>2</v>
      </c>
      <c r="H11" s="18">
        <v>1</v>
      </c>
      <c r="I11" s="18">
        <f t="shared" si="2"/>
        <v>39</v>
      </c>
      <c r="J11" s="18">
        <v>14</v>
      </c>
      <c r="K11" s="18">
        <v>25</v>
      </c>
    </row>
    <row r="12" spans="1:11" ht="18" thickBot="1" thickTop="1">
      <c r="A12" s="9"/>
      <c r="B12" s="29" t="s">
        <v>6</v>
      </c>
      <c r="C12" s="18">
        <f t="shared" si="0"/>
        <v>296</v>
      </c>
      <c r="D12" s="18">
        <f t="shared" si="0"/>
        <v>144</v>
      </c>
      <c r="E12" s="18">
        <f t="shared" si="0"/>
        <v>152</v>
      </c>
      <c r="F12" s="18">
        <f aca="true" t="shared" si="3" ref="F12:K12">SUM(F5:F11)</f>
        <v>10</v>
      </c>
      <c r="G12" s="18">
        <f t="shared" si="3"/>
        <v>2</v>
      </c>
      <c r="H12" s="18">
        <f t="shared" si="3"/>
        <v>8</v>
      </c>
      <c r="I12" s="18">
        <f t="shared" si="3"/>
        <v>286</v>
      </c>
      <c r="J12" s="18">
        <f t="shared" si="3"/>
        <v>142</v>
      </c>
      <c r="K12" s="18">
        <f t="shared" si="3"/>
        <v>144</v>
      </c>
    </row>
    <row r="13" spans="1:11" ht="18" thickBot="1" thickTop="1">
      <c r="A13" s="9"/>
      <c r="B13" s="9" t="s">
        <v>119</v>
      </c>
      <c r="C13" s="18"/>
      <c r="D13" s="18"/>
      <c r="E13" s="18"/>
      <c r="F13" s="18"/>
      <c r="G13" s="18"/>
      <c r="H13" s="18"/>
      <c r="I13" s="18"/>
      <c r="J13" s="18"/>
      <c r="K13" s="18"/>
    </row>
    <row r="14" spans="1:11" ht="18" thickBot="1" thickTop="1">
      <c r="A14" s="9"/>
      <c r="B14" s="6" t="s">
        <v>120</v>
      </c>
      <c r="C14" s="18">
        <f aca="true" t="shared" si="4" ref="C14:E18">F14+I14</f>
        <v>1</v>
      </c>
      <c r="D14" s="18">
        <f t="shared" si="4"/>
        <v>1</v>
      </c>
      <c r="E14" s="18">
        <f t="shared" si="4"/>
        <v>0</v>
      </c>
      <c r="F14" s="18">
        <f>G14+H14</f>
        <v>0</v>
      </c>
      <c r="G14" s="18"/>
      <c r="H14" s="18"/>
      <c r="I14" s="18">
        <f>J14+K14</f>
        <v>1</v>
      </c>
      <c r="J14" s="18">
        <v>1</v>
      </c>
      <c r="K14" s="18">
        <v>0</v>
      </c>
    </row>
    <row r="15" spans="1:11" ht="18" thickBot="1" thickTop="1">
      <c r="A15" s="9"/>
      <c r="B15" s="6" t="s">
        <v>121</v>
      </c>
      <c r="C15" s="18">
        <f t="shared" si="4"/>
        <v>2</v>
      </c>
      <c r="D15" s="18">
        <f t="shared" si="4"/>
        <v>0</v>
      </c>
      <c r="E15" s="18">
        <f t="shared" si="4"/>
        <v>2</v>
      </c>
      <c r="F15" s="18">
        <f>G15+H15</f>
        <v>1</v>
      </c>
      <c r="G15" s="18">
        <v>0</v>
      </c>
      <c r="H15" s="18">
        <v>1</v>
      </c>
      <c r="I15" s="18">
        <f>J15+K15</f>
        <v>1</v>
      </c>
      <c r="J15" s="18">
        <v>0</v>
      </c>
      <c r="K15" s="18">
        <v>1</v>
      </c>
    </row>
    <row r="16" spans="1:11" ht="18" thickBot="1" thickTop="1">
      <c r="A16" s="9"/>
      <c r="B16" s="6" t="s">
        <v>122</v>
      </c>
      <c r="C16" s="18">
        <f t="shared" si="4"/>
        <v>1</v>
      </c>
      <c r="D16" s="18">
        <f t="shared" si="4"/>
        <v>0</v>
      </c>
      <c r="E16" s="18">
        <f t="shared" si="4"/>
        <v>1</v>
      </c>
      <c r="F16" s="18">
        <f>G16+H16</f>
        <v>1</v>
      </c>
      <c r="G16" s="18">
        <v>0</v>
      </c>
      <c r="H16" s="18">
        <v>1</v>
      </c>
      <c r="I16" s="18"/>
      <c r="J16" s="18"/>
      <c r="K16" s="18"/>
    </row>
    <row r="17" spans="1:11" ht="18" thickBot="1" thickTop="1">
      <c r="A17" s="9"/>
      <c r="B17" s="6" t="s">
        <v>131</v>
      </c>
      <c r="C17" s="18">
        <f t="shared" si="4"/>
        <v>1</v>
      </c>
      <c r="D17" s="18">
        <f t="shared" si="4"/>
        <v>0</v>
      </c>
      <c r="E17" s="18">
        <f t="shared" si="4"/>
        <v>1</v>
      </c>
      <c r="F17" s="18">
        <f>G17+H17</f>
        <v>1</v>
      </c>
      <c r="G17" s="18">
        <v>0</v>
      </c>
      <c r="H17" s="18">
        <v>1</v>
      </c>
      <c r="I17" s="18"/>
      <c r="J17" s="18"/>
      <c r="K17" s="18"/>
    </row>
    <row r="18" spans="1:11" ht="18" thickBot="1" thickTop="1">
      <c r="A18" s="9"/>
      <c r="B18" s="29" t="s">
        <v>6</v>
      </c>
      <c r="C18" s="18">
        <f t="shared" si="4"/>
        <v>5</v>
      </c>
      <c r="D18" s="18">
        <f t="shared" si="4"/>
        <v>1</v>
      </c>
      <c r="E18" s="18">
        <f t="shared" si="4"/>
        <v>4</v>
      </c>
      <c r="F18" s="18">
        <f aca="true" t="shared" si="5" ref="F18:K18">SUM(F14:F17)</f>
        <v>3</v>
      </c>
      <c r="G18" s="18">
        <f t="shared" si="5"/>
        <v>0</v>
      </c>
      <c r="H18" s="18">
        <f t="shared" si="5"/>
        <v>3</v>
      </c>
      <c r="I18" s="18">
        <f t="shared" si="5"/>
        <v>2</v>
      </c>
      <c r="J18" s="18">
        <f t="shared" si="5"/>
        <v>1</v>
      </c>
      <c r="K18" s="18">
        <f t="shared" si="5"/>
        <v>1</v>
      </c>
    </row>
    <row r="19" spans="1:11" ht="18" thickBot="1" thickTop="1">
      <c r="A19" s="9"/>
      <c r="B19" s="9" t="s">
        <v>146</v>
      </c>
      <c r="C19" s="18"/>
      <c r="D19" s="18"/>
      <c r="E19" s="18"/>
      <c r="F19" s="18"/>
      <c r="G19" s="18"/>
      <c r="H19" s="18"/>
      <c r="I19" s="18"/>
      <c r="J19" s="18"/>
      <c r="K19" s="18"/>
    </row>
    <row r="20" spans="1:11" ht="18" thickBot="1" thickTop="1">
      <c r="A20" s="9"/>
      <c r="B20" s="6" t="s">
        <v>136</v>
      </c>
      <c r="C20" s="18">
        <f>F20+I20</f>
        <v>1</v>
      </c>
      <c r="D20" s="18">
        <f>G20+J20</f>
        <v>0</v>
      </c>
      <c r="E20" s="18">
        <f>H20+K20</f>
        <v>1</v>
      </c>
      <c r="F20" s="18">
        <f>G20+H20</f>
        <v>1</v>
      </c>
      <c r="G20" s="18">
        <v>0</v>
      </c>
      <c r="H20" s="18">
        <v>1</v>
      </c>
      <c r="I20" s="18"/>
      <c r="J20" s="18"/>
      <c r="K20" s="18"/>
    </row>
    <row r="21" spans="1:11" ht="18" thickBot="1" thickTop="1">
      <c r="A21" s="9"/>
      <c r="B21" s="29" t="s">
        <v>6</v>
      </c>
      <c r="C21" s="19">
        <f aca="true" t="shared" si="6" ref="C21:K21">SUM(C20:C20)</f>
        <v>1</v>
      </c>
      <c r="D21" s="19">
        <f t="shared" si="6"/>
        <v>0</v>
      </c>
      <c r="E21" s="19">
        <f t="shared" si="6"/>
        <v>1</v>
      </c>
      <c r="F21" s="19">
        <f t="shared" si="6"/>
        <v>1</v>
      </c>
      <c r="G21" s="19">
        <f t="shared" si="6"/>
        <v>0</v>
      </c>
      <c r="H21" s="19">
        <f t="shared" si="6"/>
        <v>1</v>
      </c>
      <c r="I21" s="19">
        <f t="shared" si="6"/>
        <v>0</v>
      </c>
      <c r="J21" s="19">
        <f t="shared" si="6"/>
        <v>0</v>
      </c>
      <c r="K21" s="19">
        <f t="shared" si="6"/>
        <v>0</v>
      </c>
    </row>
    <row r="22" spans="1:11" ht="18" thickBot="1" thickTop="1">
      <c r="A22" s="9"/>
      <c r="B22" s="9" t="s">
        <v>7</v>
      </c>
      <c r="C22" s="18"/>
      <c r="D22" s="18"/>
      <c r="E22" s="18"/>
      <c r="F22" s="18"/>
      <c r="G22" s="18"/>
      <c r="H22" s="18"/>
      <c r="I22" s="18"/>
      <c r="J22" s="18"/>
      <c r="K22" s="18"/>
    </row>
    <row r="23" spans="1:11" ht="18" thickBot="1" thickTop="1">
      <c r="A23" s="9"/>
      <c r="B23" s="6" t="s">
        <v>38</v>
      </c>
      <c r="C23" s="18">
        <f aca="true" t="shared" si="7" ref="C23:E29">F23+I23</f>
        <v>6</v>
      </c>
      <c r="D23" s="18">
        <f t="shared" si="7"/>
        <v>3</v>
      </c>
      <c r="E23" s="18">
        <f t="shared" si="7"/>
        <v>3</v>
      </c>
      <c r="F23" s="18">
        <f aca="true" t="shared" si="8" ref="F23:F29">G23+H23</f>
        <v>4</v>
      </c>
      <c r="G23" s="18">
        <v>1</v>
      </c>
      <c r="H23" s="18">
        <v>3</v>
      </c>
      <c r="I23" s="18">
        <f aca="true" t="shared" si="9" ref="I23:I29">J23+K23</f>
        <v>2</v>
      </c>
      <c r="J23" s="18">
        <v>2</v>
      </c>
      <c r="K23" s="18">
        <v>0</v>
      </c>
    </row>
    <row r="24" spans="1:11" ht="18" thickBot="1" thickTop="1">
      <c r="A24" s="9"/>
      <c r="B24" s="6" t="s">
        <v>39</v>
      </c>
      <c r="C24" s="18">
        <f t="shared" si="7"/>
        <v>5</v>
      </c>
      <c r="D24" s="18">
        <f t="shared" si="7"/>
        <v>3</v>
      </c>
      <c r="E24" s="18">
        <f t="shared" si="7"/>
        <v>2</v>
      </c>
      <c r="F24" s="18">
        <f t="shared" si="8"/>
        <v>2</v>
      </c>
      <c r="G24" s="18">
        <v>1</v>
      </c>
      <c r="H24" s="18">
        <v>1</v>
      </c>
      <c r="I24" s="18">
        <f t="shared" si="9"/>
        <v>3</v>
      </c>
      <c r="J24" s="18">
        <v>2</v>
      </c>
      <c r="K24" s="18">
        <v>1</v>
      </c>
    </row>
    <row r="25" spans="1:11" ht="18" thickBot="1" thickTop="1">
      <c r="A25" s="9"/>
      <c r="B25" s="6" t="s">
        <v>40</v>
      </c>
      <c r="C25" s="18">
        <f t="shared" si="7"/>
        <v>9</v>
      </c>
      <c r="D25" s="18">
        <f t="shared" si="7"/>
        <v>6</v>
      </c>
      <c r="E25" s="18">
        <f t="shared" si="7"/>
        <v>3</v>
      </c>
      <c r="F25" s="18">
        <f t="shared" si="8"/>
        <v>0</v>
      </c>
      <c r="G25" s="18">
        <v>0</v>
      </c>
      <c r="H25" s="18">
        <v>0</v>
      </c>
      <c r="I25" s="18">
        <f t="shared" si="9"/>
        <v>9</v>
      </c>
      <c r="J25" s="18">
        <v>6</v>
      </c>
      <c r="K25" s="18">
        <v>3</v>
      </c>
    </row>
    <row r="26" spans="1:11" ht="18" thickBot="1" thickTop="1">
      <c r="A26" s="9"/>
      <c r="B26" s="6" t="s">
        <v>41</v>
      </c>
      <c r="C26" s="18">
        <f t="shared" si="7"/>
        <v>9</v>
      </c>
      <c r="D26" s="18">
        <f t="shared" si="7"/>
        <v>6</v>
      </c>
      <c r="E26" s="18">
        <f t="shared" si="7"/>
        <v>3</v>
      </c>
      <c r="F26" s="18">
        <f t="shared" si="8"/>
        <v>6</v>
      </c>
      <c r="G26" s="18">
        <v>4</v>
      </c>
      <c r="H26" s="18">
        <v>2</v>
      </c>
      <c r="I26" s="18">
        <f t="shared" si="9"/>
        <v>3</v>
      </c>
      <c r="J26" s="18">
        <v>2</v>
      </c>
      <c r="K26" s="18">
        <v>1</v>
      </c>
    </row>
    <row r="27" spans="1:11" ht="18" thickBot="1" thickTop="1">
      <c r="A27" s="9"/>
      <c r="B27" s="6" t="s">
        <v>43</v>
      </c>
      <c r="C27" s="18">
        <f t="shared" si="7"/>
        <v>9</v>
      </c>
      <c r="D27" s="18">
        <f t="shared" si="7"/>
        <v>5</v>
      </c>
      <c r="E27" s="18">
        <f t="shared" si="7"/>
        <v>4</v>
      </c>
      <c r="F27" s="18">
        <f t="shared" si="8"/>
        <v>3</v>
      </c>
      <c r="G27" s="18">
        <v>2</v>
      </c>
      <c r="H27" s="18">
        <v>1</v>
      </c>
      <c r="I27" s="18">
        <f t="shared" si="9"/>
        <v>6</v>
      </c>
      <c r="J27" s="18">
        <v>3</v>
      </c>
      <c r="K27" s="18">
        <v>3</v>
      </c>
    </row>
    <row r="28" spans="1:11" ht="18" thickBot="1" thickTop="1">
      <c r="A28" s="9"/>
      <c r="B28" s="6" t="s">
        <v>44</v>
      </c>
      <c r="C28" s="18">
        <f t="shared" si="7"/>
        <v>11</v>
      </c>
      <c r="D28" s="18">
        <f t="shared" si="7"/>
        <v>5</v>
      </c>
      <c r="E28" s="18">
        <f t="shared" si="7"/>
        <v>6</v>
      </c>
      <c r="F28" s="18">
        <f t="shared" si="8"/>
        <v>4</v>
      </c>
      <c r="G28" s="18">
        <v>1</v>
      </c>
      <c r="H28" s="18">
        <v>3</v>
      </c>
      <c r="I28" s="18">
        <f t="shared" si="9"/>
        <v>7</v>
      </c>
      <c r="J28" s="18">
        <v>4</v>
      </c>
      <c r="K28" s="18">
        <v>3</v>
      </c>
    </row>
    <row r="29" spans="1:11" ht="18" thickBot="1" thickTop="1">
      <c r="A29" s="9"/>
      <c r="B29" s="6" t="s">
        <v>46</v>
      </c>
      <c r="C29" s="18">
        <f t="shared" si="7"/>
        <v>18</v>
      </c>
      <c r="D29" s="18">
        <f t="shared" si="7"/>
        <v>7</v>
      </c>
      <c r="E29" s="18">
        <f t="shared" si="7"/>
        <v>11</v>
      </c>
      <c r="F29" s="18">
        <f t="shared" si="8"/>
        <v>4</v>
      </c>
      <c r="G29" s="18">
        <v>1</v>
      </c>
      <c r="H29" s="18">
        <v>3</v>
      </c>
      <c r="I29" s="18">
        <f t="shared" si="9"/>
        <v>14</v>
      </c>
      <c r="J29" s="18">
        <v>6</v>
      </c>
      <c r="K29" s="18">
        <v>8</v>
      </c>
    </row>
    <row r="30" spans="1:11" ht="18" thickBot="1" thickTop="1">
      <c r="A30" s="9"/>
      <c r="B30" s="29" t="s">
        <v>6</v>
      </c>
      <c r="C30" s="18">
        <f aca="true" t="shared" si="10" ref="C30:K30">SUM(C23:C29)</f>
        <v>67</v>
      </c>
      <c r="D30" s="18">
        <f t="shared" si="10"/>
        <v>35</v>
      </c>
      <c r="E30" s="18">
        <f t="shared" si="10"/>
        <v>32</v>
      </c>
      <c r="F30" s="18">
        <f t="shared" si="10"/>
        <v>23</v>
      </c>
      <c r="G30" s="18">
        <f t="shared" si="10"/>
        <v>10</v>
      </c>
      <c r="H30" s="18">
        <f t="shared" si="10"/>
        <v>13</v>
      </c>
      <c r="I30" s="18">
        <f t="shared" si="10"/>
        <v>44</v>
      </c>
      <c r="J30" s="18">
        <f t="shared" si="10"/>
        <v>25</v>
      </c>
      <c r="K30" s="18">
        <f t="shared" si="10"/>
        <v>19</v>
      </c>
    </row>
    <row r="31" spans="1:11" ht="18" thickBot="1" thickTop="1">
      <c r="A31" s="9"/>
      <c r="B31" s="9" t="s">
        <v>8</v>
      </c>
      <c r="C31" s="18"/>
      <c r="D31" s="18"/>
      <c r="E31" s="18"/>
      <c r="F31" s="18"/>
      <c r="G31" s="18"/>
      <c r="H31" s="18"/>
      <c r="I31" s="18"/>
      <c r="J31" s="18"/>
      <c r="K31" s="18"/>
    </row>
    <row r="32" spans="1:11" ht="18" thickBot="1" thickTop="1">
      <c r="A32" s="9"/>
      <c r="B32" s="6" t="s">
        <v>37</v>
      </c>
      <c r="C32" s="18">
        <f>F32+I32</f>
        <v>0</v>
      </c>
      <c r="D32" s="18">
        <f>G32+J32</f>
        <v>0</v>
      </c>
      <c r="E32" s="18">
        <f>H32+K32</f>
        <v>0</v>
      </c>
      <c r="F32" s="18">
        <f>G32+H32</f>
        <v>0</v>
      </c>
      <c r="G32" s="18">
        <v>0</v>
      </c>
      <c r="H32" s="18">
        <v>0</v>
      </c>
      <c r="I32" s="18">
        <f>J32+K32</f>
        <v>0</v>
      </c>
      <c r="J32" s="18">
        <v>0</v>
      </c>
      <c r="K32" s="18">
        <v>0</v>
      </c>
    </row>
    <row r="33" spans="1:11" ht="18" thickBot="1" thickTop="1">
      <c r="A33" s="9"/>
      <c r="B33" s="29" t="s">
        <v>6</v>
      </c>
      <c r="C33" s="18">
        <f aca="true" t="shared" si="11" ref="C33:K33">C32</f>
        <v>0</v>
      </c>
      <c r="D33" s="18">
        <f t="shared" si="11"/>
        <v>0</v>
      </c>
      <c r="E33" s="18">
        <f t="shared" si="11"/>
        <v>0</v>
      </c>
      <c r="F33" s="18">
        <f t="shared" si="11"/>
        <v>0</v>
      </c>
      <c r="G33" s="18">
        <f t="shared" si="11"/>
        <v>0</v>
      </c>
      <c r="H33" s="18">
        <f t="shared" si="11"/>
        <v>0</v>
      </c>
      <c r="I33" s="18">
        <f t="shared" si="11"/>
        <v>0</v>
      </c>
      <c r="J33" s="18">
        <f t="shared" si="11"/>
        <v>0</v>
      </c>
      <c r="K33" s="18">
        <f t="shared" si="11"/>
        <v>0</v>
      </c>
    </row>
    <row r="34" spans="1:11" ht="21" thickBot="1" thickTop="1">
      <c r="A34" s="9"/>
      <c r="B34" s="28" t="s">
        <v>158</v>
      </c>
      <c r="C34" s="18">
        <f aca="true" t="shared" si="12" ref="C34:K34">C12+C18+C30+C21+C33</f>
        <v>369</v>
      </c>
      <c r="D34" s="18">
        <f t="shared" si="12"/>
        <v>180</v>
      </c>
      <c r="E34" s="18">
        <f t="shared" si="12"/>
        <v>189</v>
      </c>
      <c r="F34" s="18">
        <f t="shared" si="12"/>
        <v>37</v>
      </c>
      <c r="G34" s="18">
        <f t="shared" si="12"/>
        <v>12</v>
      </c>
      <c r="H34" s="18">
        <f t="shared" si="12"/>
        <v>25</v>
      </c>
      <c r="I34" s="18">
        <f t="shared" si="12"/>
        <v>332</v>
      </c>
      <c r="J34" s="18">
        <f t="shared" si="12"/>
        <v>168</v>
      </c>
      <c r="K34" s="18">
        <f t="shared" si="12"/>
        <v>164</v>
      </c>
    </row>
    <row r="35" spans="1:11" ht="18" thickBot="1" thickTop="1">
      <c r="A35" s="9" t="s">
        <v>16</v>
      </c>
      <c r="B35" s="30" t="s">
        <v>5</v>
      </c>
      <c r="C35" s="18"/>
      <c r="D35" s="18"/>
      <c r="E35" s="18"/>
      <c r="F35" s="18"/>
      <c r="G35" s="18"/>
      <c r="H35" s="18"/>
      <c r="I35" s="18"/>
      <c r="J35" s="18"/>
      <c r="K35" s="18"/>
    </row>
    <row r="36" spans="1:11" ht="18" thickBot="1" thickTop="1">
      <c r="A36" s="9"/>
      <c r="B36" s="6" t="s">
        <v>55</v>
      </c>
      <c r="C36" s="18">
        <f aca="true" t="shared" si="13" ref="C36:E42">F36+I36</f>
        <v>44</v>
      </c>
      <c r="D36" s="18">
        <f t="shared" si="13"/>
        <v>33</v>
      </c>
      <c r="E36" s="18">
        <f t="shared" si="13"/>
        <v>11</v>
      </c>
      <c r="F36" s="18">
        <f aca="true" t="shared" si="14" ref="F36:F41">G36+H36</f>
        <v>4</v>
      </c>
      <c r="G36" s="18">
        <v>4</v>
      </c>
      <c r="H36" s="18">
        <v>0</v>
      </c>
      <c r="I36" s="18">
        <f aca="true" t="shared" si="15" ref="I36:I41">J36+K36</f>
        <v>40</v>
      </c>
      <c r="J36" s="18">
        <v>29</v>
      </c>
      <c r="K36" s="18">
        <v>11</v>
      </c>
    </row>
    <row r="37" spans="1:11" ht="18" thickBot="1" thickTop="1">
      <c r="A37" s="9"/>
      <c r="B37" s="6" t="s">
        <v>56</v>
      </c>
      <c r="C37" s="18">
        <f t="shared" si="13"/>
        <v>50</v>
      </c>
      <c r="D37" s="18">
        <f t="shared" si="13"/>
        <v>42</v>
      </c>
      <c r="E37" s="18">
        <f t="shared" si="13"/>
        <v>8</v>
      </c>
      <c r="F37" s="18">
        <f t="shared" si="14"/>
        <v>1</v>
      </c>
      <c r="G37" s="18">
        <v>1</v>
      </c>
      <c r="H37" s="18">
        <v>0</v>
      </c>
      <c r="I37" s="18">
        <f t="shared" si="15"/>
        <v>49</v>
      </c>
      <c r="J37" s="18">
        <v>41</v>
      </c>
      <c r="K37" s="18">
        <v>8</v>
      </c>
    </row>
    <row r="38" spans="1:11" ht="18" thickBot="1" thickTop="1">
      <c r="A38" s="9"/>
      <c r="B38" s="6" t="s">
        <v>57</v>
      </c>
      <c r="C38" s="18">
        <f t="shared" si="13"/>
        <v>40</v>
      </c>
      <c r="D38" s="18">
        <f t="shared" si="13"/>
        <v>28</v>
      </c>
      <c r="E38" s="18">
        <f t="shared" si="13"/>
        <v>12</v>
      </c>
      <c r="F38" s="18">
        <f t="shared" si="14"/>
        <v>1</v>
      </c>
      <c r="G38" s="18">
        <v>0</v>
      </c>
      <c r="H38" s="18">
        <v>1</v>
      </c>
      <c r="I38" s="18">
        <f t="shared" si="15"/>
        <v>39</v>
      </c>
      <c r="J38" s="18">
        <v>28</v>
      </c>
      <c r="K38" s="18">
        <v>11</v>
      </c>
    </row>
    <row r="39" spans="1:11" ht="18" thickBot="1" thickTop="1">
      <c r="A39" s="9"/>
      <c r="B39" s="6" t="s">
        <v>25</v>
      </c>
      <c r="C39" s="18">
        <f t="shared" si="13"/>
        <v>74</v>
      </c>
      <c r="D39" s="18">
        <f t="shared" si="13"/>
        <v>65</v>
      </c>
      <c r="E39" s="18">
        <f t="shared" si="13"/>
        <v>9</v>
      </c>
      <c r="F39" s="18">
        <f t="shared" si="14"/>
        <v>7</v>
      </c>
      <c r="G39" s="18">
        <v>7</v>
      </c>
      <c r="H39" s="18">
        <v>0</v>
      </c>
      <c r="I39" s="18">
        <f t="shared" si="15"/>
        <v>67</v>
      </c>
      <c r="J39" s="18">
        <v>58</v>
      </c>
      <c r="K39" s="18">
        <v>9</v>
      </c>
    </row>
    <row r="40" spans="1:11" ht="18" thickBot="1" thickTop="1">
      <c r="A40" s="9"/>
      <c r="B40" s="6" t="s">
        <v>26</v>
      </c>
      <c r="C40" s="18">
        <f t="shared" si="13"/>
        <v>31</v>
      </c>
      <c r="D40" s="18">
        <f t="shared" si="13"/>
        <v>30</v>
      </c>
      <c r="E40" s="18">
        <f t="shared" si="13"/>
        <v>1</v>
      </c>
      <c r="F40" s="18">
        <f t="shared" si="14"/>
        <v>0</v>
      </c>
      <c r="G40" s="18">
        <v>0</v>
      </c>
      <c r="H40" s="18">
        <v>0</v>
      </c>
      <c r="I40" s="18">
        <f t="shared" si="15"/>
        <v>31</v>
      </c>
      <c r="J40" s="18">
        <v>30</v>
      </c>
      <c r="K40" s="18">
        <v>1</v>
      </c>
    </row>
    <row r="41" spans="1:11" ht="18" thickBot="1" thickTop="1">
      <c r="A41" s="9"/>
      <c r="B41" s="6" t="s">
        <v>27</v>
      </c>
      <c r="C41" s="18">
        <f t="shared" si="13"/>
        <v>46</v>
      </c>
      <c r="D41" s="18">
        <f t="shared" si="13"/>
        <v>42</v>
      </c>
      <c r="E41" s="18">
        <f t="shared" si="13"/>
        <v>4</v>
      </c>
      <c r="F41" s="18">
        <f t="shared" si="14"/>
        <v>4</v>
      </c>
      <c r="G41" s="18">
        <v>4</v>
      </c>
      <c r="H41" s="18">
        <v>0</v>
      </c>
      <c r="I41" s="18">
        <f t="shared" si="15"/>
        <v>42</v>
      </c>
      <c r="J41" s="18">
        <v>38</v>
      </c>
      <c r="K41" s="18">
        <v>4</v>
      </c>
    </row>
    <row r="42" spans="1:11" ht="18" thickBot="1" thickTop="1">
      <c r="A42" s="9"/>
      <c r="B42" s="29" t="s">
        <v>6</v>
      </c>
      <c r="C42" s="18">
        <f t="shared" si="13"/>
        <v>285</v>
      </c>
      <c r="D42" s="18">
        <f t="shared" si="13"/>
        <v>240</v>
      </c>
      <c r="E42" s="18">
        <f t="shared" si="13"/>
        <v>45</v>
      </c>
      <c r="F42" s="18">
        <f aca="true" t="shared" si="16" ref="F42:K42">SUM(F36:F41)</f>
        <v>17</v>
      </c>
      <c r="G42" s="18">
        <f t="shared" si="16"/>
        <v>16</v>
      </c>
      <c r="H42" s="18">
        <f t="shared" si="16"/>
        <v>1</v>
      </c>
      <c r="I42" s="18">
        <f t="shared" si="16"/>
        <v>268</v>
      </c>
      <c r="J42" s="18">
        <f t="shared" si="16"/>
        <v>224</v>
      </c>
      <c r="K42" s="18">
        <f t="shared" si="16"/>
        <v>44</v>
      </c>
    </row>
    <row r="43" spans="1:11" ht="18" thickBot="1" thickTop="1">
      <c r="A43" s="6"/>
      <c r="B43" s="9" t="s">
        <v>119</v>
      </c>
      <c r="C43" s="18"/>
      <c r="D43" s="18"/>
      <c r="E43" s="18"/>
      <c r="F43" s="18"/>
      <c r="G43" s="18"/>
      <c r="H43" s="18"/>
      <c r="I43" s="18"/>
      <c r="J43" s="18"/>
      <c r="K43" s="18"/>
    </row>
    <row r="44" spans="1:11" ht="18" thickBot="1" thickTop="1">
      <c r="A44" s="9"/>
      <c r="B44" s="6" t="s">
        <v>127</v>
      </c>
      <c r="C44" s="18">
        <f>F44+I44</f>
        <v>7</v>
      </c>
      <c r="D44" s="18">
        <f>G44+J44</f>
        <v>7</v>
      </c>
      <c r="E44" s="18">
        <f>H44+K44</f>
        <v>0</v>
      </c>
      <c r="F44" s="18">
        <f>G44+H44</f>
        <v>4</v>
      </c>
      <c r="G44" s="18">
        <v>4</v>
      </c>
      <c r="H44" s="18">
        <v>0</v>
      </c>
      <c r="I44" s="18">
        <f>J44+K44</f>
        <v>3</v>
      </c>
      <c r="J44" s="18">
        <v>3</v>
      </c>
      <c r="K44" s="18">
        <v>0</v>
      </c>
    </row>
    <row r="45" spans="1:11" ht="18" thickBot="1" thickTop="1">
      <c r="A45" s="9"/>
      <c r="B45" s="29" t="s">
        <v>6</v>
      </c>
      <c r="C45" s="18">
        <f aca="true" t="shared" si="17" ref="C45:J45">SUM(C44:C44)</f>
        <v>7</v>
      </c>
      <c r="D45" s="18">
        <f t="shared" si="17"/>
        <v>7</v>
      </c>
      <c r="E45" s="18">
        <f t="shared" si="17"/>
        <v>0</v>
      </c>
      <c r="F45" s="18">
        <f t="shared" si="17"/>
        <v>4</v>
      </c>
      <c r="G45" s="18">
        <f t="shared" si="17"/>
        <v>4</v>
      </c>
      <c r="H45" s="18">
        <f t="shared" si="17"/>
        <v>0</v>
      </c>
      <c r="I45" s="18">
        <f t="shared" si="17"/>
        <v>3</v>
      </c>
      <c r="J45" s="18">
        <f t="shared" si="17"/>
        <v>3</v>
      </c>
      <c r="K45" s="18"/>
    </row>
    <row r="46" spans="1:11" ht="18" thickBot="1" thickTop="1">
      <c r="A46" s="9"/>
      <c r="B46" s="9" t="s">
        <v>7</v>
      </c>
      <c r="C46" s="18"/>
      <c r="D46" s="18"/>
      <c r="E46" s="18"/>
      <c r="F46" s="18"/>
      <c r="G46" s="18"/>
      <c r="H46" s="18"/>
      <c r="I46" s="18"/>
      <c r="J46" s="18"/>
      <c r="K46" s="18"/>
    </row>
    <row r="47" spans="1:11" ht="18" thickBot="1" thickTop="1">
      <c r="A47" s="9"/>
      <c r="B47" s="6" t="s">
        <v>49</v>
      </c>
      <c r="C47" s="18">
        <f aca="true" t="shared" si="18" ref="C47:E52">F47+I47</f>
        <v>12</v>
      </c>
      <c r="D47" s="18">
        <f t="shared" si="18"/>
        <v>9</v>
      </c>
      <c r="E47" s="18">
        <f t="shared" si="18"/>
        <v>3</v>
      </c>
      <c r="F47" s="18">
        <f aca="true" t="shared" si="19" ref="F47:F52">G47+H47</f>
        <v>0</v>
      </c>
      <c r="G47" s="18">
        <v>0</v>
      </c>
      <c r="H47" s="18">
        <v>0</v>
      </c>
      <c r="I47" s="18">
        <f aca="true" t="shared" si="20" ref="I47:I52">J47+K47</f>
        <v>12</v>
      </c>
      <c r="J47" s="18">
        <v>9</v>
      </c>
      <c r="K47" s="18">
        <v>3</v>
      </c>
    </row>
    <row r="48" spans="1:11" ht="18" thickBot="1" thickTop="1">
      <c r="A48" s="9"/>
      <c r="B48" s="6" t="s">
        <v>50</v>
      </c>
      <c r="C48" s="18">
        <f t="shared" si="18"/>
        <v>17</v>
      </c>
      <c r="D48" s="18">
        <f t="shared" si="18"/>
        <v>10</v>
      </c>
      <c r="E48" s="18">
        <f t="shared" si="18"/>
        <v>7</v>
      </c>
      <c r="F48" s="18">
        <f t="shared" si="19"/>
        <v>7</v>
      </c>
      <c r="G48" s="18">
        <v>5</v>
      </c>
      <c r="H48" s="18">
        <v>2</v>
      </c>
      <c r="I48" s="18">
        <f t="shared" si="20"/>
        <v>10</v>
      </c>
      <c r="J48" s="18">
        <v>5</v>
      </c>
      <c r="K48" s="18">
        <v>5</v>
      </c>
    </row>
    <row r="49" spans="1:11" ht="18" thickBot="1" thickTop="1">
      <c r="A49" s="9"/>
      <c r="B49" s="6" t="s">
        <v>51</v>
      </c>
      <c r="C49" s="18">
        <f t="shared" si="18"/>
        <v>14</v>
      </c>
      <c r="D49" s="18">
        <f t="shared" si="18"/>
        <v>14</v>
      </c>
      <c r="E49" s="18">
        <f t="shared" si="18"/>
        <v>0</v>
      </c>
      <c r="F49" s="18">
        <f t="shared" si="19"/>
        <v>5</v>
      </c>
      <c r="G49" s="18">
        <v>5</v>
      </c>
      <c r="H49" s="18">
        <v>0</v>
      </c>
      <c r="I49" s="18">
        <f t="shared" si="20"/>
        <v>9</v>
      </c>
      <c r="J49" s="18">
        <v>9</v>
      </c>
      <c r="K49" s="18">
        <v>0</v>
      </c>
    </row>
    <row r="50" spans="1:11" ht="18" thickBot="1" thickTop="1">
      <c r="A50" s="9"/>
      <c r="B50" s="6" t="s">
        <v>52</v>
      </c>
      <c r="C50" s="18">
        <f t="shared" si="18"/>
        <v>14</v>
      </c>
      <c r="D50" s="18">
        <f t="shared" si="18"/>
        <v>10</v>
      </c>
      <c r="E50" s="18">
        <f t="shared" si="18"/>
        <v>4</v>
      </c>
      <c r="F50" s="18">
        <f t="shared" si="19"/>
        <v>0</v>
      </c>
      <c r="G50" s="18">
        <v>0</v>
      </c>
      <c r="H50" s="18">
        <v>0</v>
      </c>
      <c r="I50" s="18">
        <f t="shared" si="20"/>
        <v>14</v>
      </c>
      <c r="J50" s="18">
        <v>10</v>
      </c>
      <c r="K50" s="18">
        <v>4</v>
      </c>
    </row>
    <row r="51" spans="1:11" ht="18" thickBot="1" thickTop="1">
      <c r="A51" s="9"/>
      <c r="B51" s="6" t="s">
        <v>53</v>
      </c>
      <c r="C51" s="18">
        <f t="shared" si="18"/>
        <v>24</v>
      </c>
      <c r="D51" s="18">
        <f t="shared" si="18"/>
        <v>22</v>
      </c>
      <c r="E51" s="18">
        <f t="shared" si="18"/>
        <v>2</v>
      </c>
      <c r="F51" s="18">
        <f t="shared" si="19"/>
        <v>3</v>
      </c>
      <c r="G51" s="18">
        <v>3</v>
      </c>
      <c r="H51" s="18">
        <v>0</v>
      </c>
      <c r="I51" s="18">
        <f t="shared" si="20"/>
        <v>21</v>
      </c>
      <c r="J51" s="18">
        <v>19</v>
      </c>
      <c r="K51" s="18">
        <v>2</v>
      </c>
    </row>
    <row r="52" spans="1:11" ht="18" thickBot="1" thickTop="1">
      <c r="A52" s="9"/>
      <c r="B52" s="6" t="s">
        <v>54</v>
      </c>
      <c r="C52" s="18">
        <f t="shared" si="18"/>
        <v>16</v>
      </c>
      <c r="D52" s="18">
        <f t="shared" si="18"/>
        <v>15</v>
      </c>
      <c r="E52" s="18">
        <f t="shared" si="18"/>
        <v>1</v>
      </c>
      <c r="F52" s="18">
        <f t="shared" si="19"/>
        <v>0</v>
      </c>
      <c r="G52" s="18">
        <v>0</v>
      </c>
      <c r="H52" s="18">
        <v>0</v>
      </c>
      <c r="I52" s="18">
        <f t="shared" si="20"/>
        <v>16</v>
      </c>
      <c r="J52" s="18">
        <v>15</v>
      </c>
      <c r="K52" s="18">
        <v>1</v>
      </c>
    </row>
    <row r="53" spans="1:11" ht="18" thickBot="1" thickTop="1">
      <c r="A53" s="9"/>
      <c r="B53" s="29" t="s">
        <v>6</v>
      </c>
      <c r="C53" s="18">
        <f aca="true" t="shared" si="21" ref="C53:K53">SUM(C47:C52)</f>
        <v>97</v>
      </c>
      <c r="D53" s="18">
        <f t="shared" si="21"/>
        <v>80</v>
      </c>
      <c r="E53" s="18">
        <f t="shared" si="21"/>
        <v>17</v>
      </c>
      <c r="F53" s="18">
        <f t="shared" si="21"/>
        <v>15</v>
      </c>
      <c r="G53" s="18">
        <f t="shared" si="21"/>
        <v>13</v>
      </c>
      <c r="H53" s="18">
        <f t="shared" si="21"/>
        <v>2</v>
      </c>
      <c r="I53" s="18">
        <f t="shared" si="21"/>
        <v>82</v>
      </c>
      <c r="J53" s="18">
        <f t="shared" si="21"/>
        <v>67</v>
      </c>
      <c r="K53" s="18">
        <f t="shared" si="21"/>
        <v>15</v>
      </c>
    </row>
    <row r="54" spans="1:11" ht="21" thickBot="1" thickTop="1">
      <c r="A54" s="9"/>
      <c r="B54" s="28" t="s">
        <v>158</v>
      </c>
      <c r="C54" s="18">
        <f aca="true" t="shared" si="22" ref="C54:K54">C42+C45+C53</f>
        <v>389</v>
      </c>
      <c r="D54" s="18">
        <f t="shared" si="22"/>
        <v>327</v>
      </c>
      <c r="E54" s="18">
        <f t="shared" si="22"/>
        <v>62</v>
      </c>
      <c r="F54" s="18">
        <f t="shared" si="22"/>
        <v>36</v>
      </c>
      <c r="G54" s="18">
        <f t="shared" si="22"/>
        <v>33</v>
      </c>
      <c r="H54" s="18">
        <f t="shared" si="22"/>
        <v>3</v>
      </c>
      <c r="I54" s="18">
        <f t="shared" si="22"/>
        <v>353</v>
      </c>
      <c r="J54" s="18">
        <f t="shared" si="22"/>
        <v>294</v>
      </c>
      <c r="K54" s="18">
        <f t="shared" si="22"/>
        <v>59</v>
      </c>
    </row>
    <row r="55" spans="1:11" ht="18" thickBot="1" thickTop="1">
      <c r="A55" s="9" t="s">
        <v>15</v>
      </c>
      <c r="B55" s="30" t="s">
        <v>5</v>
      </c>
      <c r="C55" s="18"/>
      <c r="D55" s="18"/>
      <c r="E55" s="18"/>
      <c r="F55" s="18"/>
      <c r="G55" s="18"/>
      <c r="H55" s="18"/>
      <c r="I55" s="18"/>
      <c r="J55" s="18"/>
      <c r="K55" s="18"/>
    </row>
    <row r="56" spans="1:11" ht="18" thickBot="1" thickTop="1">
      <c r="A56" s="9"/>
      <c r="B56" s="6" t="s">
        <v>28</v>
      </c>
      <c r="C56" s="18">
        <f aca="true" t="shared" si="23" ref="C56:E60">F56+I56</f>
        <v>45</v>
      </c>
      <c r="D56" s="18">
        <f t="shared" si="23"/>
        <v>15</v>
      </c>
      <c r="E56" s="18">
        <f t="shared" si="23"/>
        <v>30</v>
      </c>
      <c r="F56" s="18">
        <f>G56+H56</f>
        <v>0</v>
      </c>
      <c r="G56" s="18">
        <v>0</v>
      </c>
      <c r="H56" s="18">
        <v>0</v>
      </c>
      <c r="I56" s="18">
        <f>J56+K56</f>
        <v>45</v>
      </c>
      <c r="J56" s="18">
        <v>15</v>
      </c>
      <c r="K56" s="18">
        <v>30</v>
      </c>
    </row>
    <row r="57" spans="1:11" ht="18" thickBot="1" thickTop="1">
      <c r="A57" s="9"/>
      <c r="B57" s="6" t="s">
        <v>29</v>
      </c>
      <c r="C57" s="18">
        <f t="shared" si="23"/>
        <v>47</v>
      </c>
      <c r="D57" s="18">
        <f t="shared" si="23"/>
        <v>29</v>
      </c>
      <c r="E57" s="18">
        <f t="shared" si="23"/>
        <v>18</v>
      </c>
      <c r="F57" s="18">
        <f>G57+H57</f>
        <v>1</v>
      </c>
      <c r="G57" s="18">
        <v>1</v>
      </c>
      <c r="H57" s="18">
        <v>0</v>
      </c>
      <c r="I57" s="18">
        <f>J57+K57</f>
        <v>46</v>
      </c>
      <c r="J57" s="18">
        <v>28</v>
      </c>
      <c r="K57" s="18">
        <v>18</v>
      </c>
    </row>
    <row r="58" spans="1:11" ht="18" thickBot="1" thickTop="1">
      <c r="A58" s="9"/>
      <c r="B58" s="6" t="s">
        <v>64</v>
      </c>
      <c r="C58" s="18">
        <f t="shared" si="23"/>
        <v>50</v>
      </c>
      <c r="D58" s="18">
        <f t="shared" si="23"/>
        <v>35</v>
      </c>
      <c r="E58" s="18">
        <f t="shared" si="23"/>
        <v>15</v>
      </c>
      <c r="F58" s="18">
        <f>G58+H58</f>
        <v>0</v>
      </c>
      <c r="G58" s="18">
        <v>0</v>
      </c>
      <c r="H58" s="18">
        <v>0</v>
      </c>
      <c r="I58" s="18">
        <f>J58+K58</f>
        <v>50</v>
      </c>
      <c r="J58" s="18">
        <v>35</v>
      </c>
      <c r="K58" s="18">
        <v>15</v>
      </c>
    </row>
    <row r="59" spans="1:11" ht="18" thickBot="1" thickTop="1">
      <c r="A59" s="9"/>
      <c r="B59" s="6" t="s">
        <v>65</v>
      </c>
      <c r="C59" s="18">
        <f t="shared" si="23"/>
        <v>46</v>
      </c>
      <c r="D59" s="18">
        <f t="shared" si="23"/>
        <v>23</v>
      </c>
      <c r="E59" s="18">
        <f t="shared" si="23"/>
        <v>23</v>
      </c>
      <c r="F59" s="18">
        <f>G59+H59</f>
        <v>0</v>
      </c>
      <c r="G59" s="18">
        <v>0</v>
      </c>
      <c r="H59" s="18">
        <v>0</v>
      </c>
      <c r="I59" s="18">
        <f>J59+K59</f>
        <v>46</v>
      </c>
      <c r="J59" s="18">
        <v>23</v>
      </c>
      <c r="K59" s="18">
        <v>23</v>
      </c>
    </row>
    <row r="60" spans="1:11" ht="18" thickBot="1" thickTop="1">
      <c r="A60" s="9"/>
      <c r="B60" s="6" t="s">
        <v>66</v>
      </c>
      <c r="C60" s="18">
        <f t="shared" si="23"/>
        <v>44</v>
      </c>
      <c r="D60" s="18">
        <f t="shared" si="23"/>
        <v>25</v>
      </c>
      <c r="E60" s="18">
        <f t="shared" si="23"/>
        <v>19</v>
      </c>
      <c r="F60" s="18">
        <f>G60+H60</f>
        <v>0</v>
      </c>
      <c r="G60" s="18">
        <v>0</v>
      </c>
      <c r="H60" s="18">
        <v>0</v>
      </c>
      <c r="I60" s="18">
        <f>J60+K60</f>
        <v>44</v>
      </c>
      <c r="J60" s="18">
        <v>25</v>
      </c>
      <c r="K60" s="18">
        <v>19</v>
      </c>
    </row>
    <row r="61" spans="1:11" ht="18" thickBot="1" thickTop="1">
      <c r="A61" s="9"/>
      <c r="B61" s="29" t="s">
        <v>6</v>
      </c>
      <c r="C61" s="18">
        <f aca="true" t="shared" si="24" ref="C61:K61">SUM(C56:C60)</f>
        <v>232</v>
      </c>
      <c r="D61" s="18">
        <f t="shared" si="24"/>
        <v>127</v>
      </c>
      <c r="E61" s="18">
        <f t="shared" si="24"/>
        <v>105</v>
      </c>
      <c r="F61" s="18">
        <f t="shared" si="24"/>
        <v>1</v>
      </c>
      <c r="G61" s="18">
        <f t="shared" si="24"/>
        <v>1</v>
      </c>
      <c r="H61" s="18">
        <f t="shared" si="24"/>
        <v>0</v>
      </c>
      <c r="I61" s="18">
        <f t="shared" si="24"/>
        <v>231</v>
      </c>
      <c r="J61" s="18">
        <f t="shared" si="24"/>
        <v>126</v>
      </c>
      <c r="K61" s="18">
        <f t="shared" si="24"/>
        <v>105</v>
      </c>
    </row>
    <row r="62" spans="1:11" ht="18" thickBot="1" thickTop="1">
      <c r="A62" s="9"/>
      <c r="B62" s="9" t="s">
        <v>7</v>
      </c>
      <c r="C62" s="18"/>
      <c r="D62" s="18"/>
      <c r="E62" s="18"/>
      <c r="F62" s="18"/>
      <c r="G62" s="18"/>
      <c r="H62" s="18"/>
      <c r="I62" s="18"/>
      <c r="J62" s="18"/>
      <c r="K62" s="18"/>
    </row>
    <row r="63" spans="1:11" ht="18" thickBot="1" thickTop="1">
      <c r="A63" s="9"/>
      <c r="B63" s="6" t="s">
        <v>58</v>
      </c>
      <c r="C63" s="18">
        <f aca="true" t="shared" si="25" ref="C63:E68">F63+I63</f>
        <v>18</v>
      </c>
      <c r="D63" s="18">
        <f t="shared" si="25"/>
        <v>8</v>
      </c>
      <c r="E63" s="18">
        <f t="shared" si="25"/>
        <v>10</v>
      </c>
      <c r="F63" s="18">
        <f aca="true" t="shared" si="26" ref="F63:F68">G63+H63</f>
        <v>1</v>
      </c>
      <c r="G63" s="18">
        <v>0</v>
      </c>
      <c r="H63" s="18">
        <v>1</v>
      </c>
      <c r="I63" s="18">
        <f aca="true" t="shared" si="27" ref="I63:I68">J63+K63</f>
        <v>17</v>
      </c>
      <c r="J63" s="18">
        <v>8</v>
      </c>
      <c r="K63" s="18">
        <v>9</v>
      </c>
    </row>
    <row r="64" spans="1:11" ht="18" thickBot="1" thickTop="1">
      <c r="A64" s="9"/>
      <c r="B64" s="6" t="s">
        <v>59</v>
      </c>
      <c r="C64" s="18">
        <f t="shared" si="25"/>
        <v>9</v>
      </c>
      <c r="D64" s="18">
        <f t="shared" si="25"/>
        <v>3</v>
      </c>
      <c r="E64" s="18">
        <f t="shared" si="25"/>
        <v>6</v>
      </c>
      <c r="F64" s="18">
        <f t="shared" si="26"/>
        <v>3</v>
      </c>
      <c r="G64" s="18">
        <v>1</v>
      </c>
      <c r="H64" s="18">
        <v>2</v>
      </c>
      <c r="I64" s="18">
        <f t="shared" si="27"/>
        <v>6</v>
      </c>
      <c r="J64" s="18">
        <v>2</v>
      </c>
      <c r="K64" s="18">
        <v>4</v>
      </c>
    </row>
    <row r="65" spans="1:11" ht="18" thickBot="1" thickTop="1">
      <c r="A65" s="9"/>
      <c r="B65" s="6" t="s">
        <v>60</v>
      </c>
      <c r="C65" s="18">
        <f t="shared" si="25"/>
        <v>10</v>
      </c>
      <c r="D65" s="18">
        <f t="shared" si="25"/>
        <v>5</v>
      </c>
      <c r="E65" s="18">
        <f t="shared" si="25"/>
        <v>5</v>
      </c>
      <c r="F65" s="18">
        <f t="shared" si="26"/>
        <v>4</v>
      </c>
      <c r="G65" s="18">
        <v>1</v>
      </c>
      <c r="H65" s="18">
        <v>3</v>
      </c>
      <c r="I65" s="18">
        <f t="shared" si="27"/>
        <v>6</v>
      </c>
      <c r="J65" s="18">
        <v>4</v>
      </c>
      <c r="K65" s="18">
        <v>2</v>
      </c>
    </row>
    <row r="66" spans="1:11" ht="18" thickBot="1" thickTop="1">
      <c r="A66" s="9"/>
      <c r="B66" s="6" t="s">
        <v>61</v>
      </c>
      <c r="C66" s="18">
        <f t="shared" si="25"/>
        <v>22</v>
      </c>
      <c r="D66" s="18">
        <f t="shared" si="25"/>
        <v>15</v>
      </c>
      <c r="E66" s="18">
        <f t="shared" si="25"/>
        <v>7</v>
      </c>
      <c r="F66" s="18">
        <f t="shared" si="26"/>
        <v>6</v>
      </c>
      <c r="G66" s="18">
        <v>4</v>
      </c>
      <c r="H66" s="18">
        <v>2</v>
      </c>
      <c r="I66" s="18">
        <f t="shared" si="27"/>
        <v>16</v>
      </c>
      <c r="J66" s="18">
        <v>11</v>
      </c>
      <c r="K66" s="18">
        <v>5</v>
      </c>
    </row>
    <row r="67" spans="1:11" ht="18" thickBot="1" thickTop="1">
      <c r="A67" s="9"/>
      <c r="B67" s="6" t="s">
        <v>62</v>
      </c>
      <c r="C67" s="18">
        <f t="shared" si="25"/>
        <v>4</v>
      </c>
      <c r="D67" s="18">
        <f t="shared" si="25"/>
        <v>3</v>
      </c>
      <c r="E67" s="18">
        <f t="shared" si="25"/>
        <v>1</v>
      </c>
      <c r="F67" s="18">
        <f t="shared" si="26"/>
        <v>0</v>
      </c>
      <c r="G67" s="18">
        <v>0</v>
      </c>
      <c r="H67" s="18">
        <v>0</v>
      </c>
      <c r="I67" s="18">
        <f t="shared" si="27"/>
        <v>4</v>
      </c>
      <c r="J67" s="18">
        <v>3</v>
      </c>
      <c r="K67" s="18">
        <v>1</v>
      </c>
    </row>
    <row r="68" spans="1:11" ht="18" thickBot="1" thickTop="1">
      <c r="A68" s="9"/>
      <c r="B68" s="6" t="s">
        <v>63</v>
      </c>
      <c r="C68" s="18">
        <f t="shared" si="25"/>
        <v>6</v>
      </c>
      <c r="D68" s="18">
        <f t="shared" si="25"/>
        <v>3</v>
      </c>
      <c r="E68" s="18">
        <f t="shared" si="25"/>
        <v>3</v>
      </c>
      <c r="F68" s="18">
        <f t="shared" si="26"/>
        <v>1</v>
      </c>
      <c r="G68" s="18">
        <v>1</v>
      </c>
      <c r="H68" s="18">
        <v>0</v>
      </c>
      <c r="I68" s="18">
        <f t="shared" si="27"/>
        <v>5</v>
      </c>
      <c r="J68" s="18">
        <v>2</v>
      </c>
      <c r="K68" s="18">
        <v>3</v>
      </c>
    </row>
    <row r="69" spans="1:11" ht="18" thickBot="1" thickTop="1">
      <c r="A69" s="9"/>
      <c r="B69" s="29" t="s">
        <v>6</v>
      </c>
      <c r="C69" s="18">
        <f aca="true" t="shared" si="28" ref="C69:K69">SUM(C63:C68)</f>
        <v>69</v>
      </c>
      <c r="D69" s="18">
        <f t="shared" si="28"/>
        <v>37</v>
      </c>
      <c r="E69" s="18">
        <f t="shared" si="28"/>
        <v>32</v>
      </c>
      <c r="F69" s="18">
        <f t="shared" si="28"/>
        <v>15</v>
      </c>
      <c r="G69" s="18">
        <f t="shared" si="28"/>
        <v>7</v>
      </c>
      <c r="H69" s="18">
        <f t="shared" si="28"/>
        <v>8</v>
      </c>
      <c r="I69" s="18">
        <f t="shared" si="28"/>
        <v>54</v>
      </c>
      <c r="J69" s="18">
        <f t="shared" si="28"/>
        <v>30</v>
      </c>
      <c r="K69" s="18">
        <f t="shared" si="28"/>
        <v>24</v>
      </c>
    </row>
    <row r="70" spans="1:11" ht="21" thickBot="1" thickTop="1">
      <c r="A70" s="9"/>
      <c r="B70" s="28" t="s">
        <v>158</v>
      </c>
      <c r="C70" s="18">
        <f aca="true" t="shared" si="29" ref="C70:K70">C61+C69</f>
        <v>301</v>
      </c>
      <c r="D70" s="18">
        <f t="shared" si="29"/>
        <v>164</v>
      </c>
      <c r="E70" s="18">
        <f t="shared" si="29"/>
        <v>137</v>
      </c>
      <c r="F70" s="18">
        <f t="shared" si="29"/>
        <v>16</v>
      </c>
      <c r="G70" s="18">
        <f t="shared" si="29"/>
        <v>8</v>
      </c>
      <c r="H70" s="18">
        <f t="shared" si="29"/>
        <v>8</v>
      </c>
      <c r="I70" s="18">
        <f t="shared" si="29"/>
        <v>285</v>
      </c>
      <c r="J70" s="18">
        <f t="shared" si="29"/>
        <v>156</v>
      </c>
      <c r="K70" s="18">
        <f t="shared" si="29"/>
        <v>129</v>
      </c>
    </row>
    <row r="71" spans="1:11" ht="18" thickBot="1" thickTop="1">
      <c r="A71" s="9" t="s">
        <v>12</v>
      </c>
      <c r="B71" s="30" t="s">
        <v>5</v>
      </c>
      <c r="C71" s="18"/>
      <c r="D71" s="18"/>
      <c r="E71" s="18"/>
      <c r="F71" s="18"/>
      <c r="G71" s="18"/>
      <c r="H71" s="18"/>
      <c r="I71" s="18"/>
      <c r="J71" s="18"/>
      <c r="K71" s="18"/>
    </row>
    <row r="72" spans="1:11" ht="18" thickBot="1" thickTop="1">
      <c r="A72" s="9"/>
      <c r="B72" s="6" t="s">
        <v>78</v>
      </c>
      <c r="C72" s="18">
        <f aca="true" t="shared" si="30" ref="C72:E76">F72+I72</f>
        <v>71</v>
      </c>
      <c r="D72" s="18">
        <f t="shared" si="30"/>
        <v>21</v>
      </c>
      <c r="E72" s="18">
        <f t="shared" si="30"/>
        <v>50</v>
      </c>
      <c r="F72" s="18">
        <f>G72+H72</f>
        <v>0</v>
      </c>
      <c r="G72" s="18">
        <v>0</v>
      </c>
      <c r="H72" s="18">
        <v>0</v>
      </c>
      <c r="I72" s="18">
        <f>J72+K72</f>
        <v>71</v>
      </c>
      <c r="J72" s="18">
        <v>21</v>
      </c>
      <c r="K72" s="18">
        <v>50</v>
      </c>
    </row>
    <row r="73" spans="1:11" ht="18" thickBot="1" thickTop="1">
      <c r="A73" s="9"/>
      <c r="B73" s="6" t="s">
        <v>79</v>
      </c>
      <c r="C73" s="18">
        <f t="shared" si="30"/>
        <v>31</v>
      </c>
      <c r="D73" s="18">
        <f t="shared" si="30"/>
        <v>12</v>
      </c>
      <c r="E73" s="18">
        <f t="shared" si="30"/>
        <v>19</v>
      </c>
      <c r="F73" s="18">
        <f>G73+H73</f>
        <v>0</v>
      </c>
      <c r="G73" s="18">
        <v>0</v>
      </c>
      <c r="H73" s="18">
        <v>0</v>
      </c>
      <c r="I73" s="18">
        <f>J73+K73</f>
        <v>31</v>
      </c>
      <c r="J73" s="18">
        <v>12</v>
      </c>
      <c r="K73" s="18">
        <v>19</v>
      </c>
    </row>
    <row r="74" spans="1:11" ht="18" thickBot="1" thickTop="1">
      <c r="A74" s="9"/>
      <c r="B74" s="6" t="s">
        <v>30</v>
      </c>
      <c r="C74" s="18">
        <f t="shared" si="30"/>
        <v>49</v>
      </c>
      <c r="D74" s="18">
        <f t="shared" si="30"/>
        <v>10</v>
      </c>
      <c r="E74" s="18">
        <f t="shared" si="30"/>
        <v>39</v>
      </c>
      <c r="F74" s="18">
        <f>G74+H74</f>
        <v>1</v>
      </c>
      <c r="G74" s="18">
        <v>1</v>
      </c>
      <c r="H74" s="18">
        <v>0</v>
      </c>
      <c r="I74" s="18">
        <f>J74+K74</f>
        <v>48</v>
      </c>
      <c r="J74" s="18">
        <v>9</v>
      </c>
      <c r="K74" s="18">
        <v>39</v>
      </c>
    </row>
    <row r="75" spans="1:11" ht="18" thickBot="1" thickTop="1">
      <c r="A75" s="9"/>
      <c r="B75" s="6" t="s">
        <v>80</v>
      </c>
      <c r="C75" s="18">
        <f t="shared" si="30"/>
        <v>44</v>
      </c>
      <c r="D75" s="18">
        <f t="shared" si="30"/>
        <v>10</v>
      </c>
      <c r="E75" s="18">
        <f t="shared" si="30"/>
        <v>34</v>
      </c>
      <c r="F75" s="18">
        <f>G75+H75</f>
        <v>0</v>
      </c>
      <c r="G75" s="18">
        <v>0</v>
      </c>
      <c r="H75" s="18">
        <v>0</v>
      </c>
      <c r="I75" s="18">
        <f>J75+K75</f>
        <v>44</v>
      </c>
      <c r="J75" s="18">
        <v>10</v>
      </c>
      <c r="K75" s="18">
        <v>34</v>
      </c>
    </row>
    <row r="76" spans="1:11" ht="18" thickBot="1" thickTop="1">
      <c r="A76" s="9"/>
      <c r="B76" s="6" t="s">
        <v>32</v>
      </c>
      <c r="C76" s="18">
        <f t="shared" si="30"/>
        <v>39</v>
      </c>
      <c r="D76" s="18">
        <f t="shared" si="30"/>
        <v>25</v>
      </c>
      <c r="E76" s="18">
        <f t="shared" si="30"/>
        <v>14</v>
      </c>
      <c r="F76" s="18">
        <f>G76+H76</f>
        <v>0</v>
      </c>
      <c r="G76" s="18">
        <v>0</v>
      </c>
      <c r="H76" s="18">
        <v>0</v>
      </c>
      <c r="I76" s="18">
        <f>J76+K76</f>
        <v>39</v>
      </c>
      <c r="J76" s="18">
        <v>25</v>
      </c>
      <c r="K76" s="18">
        <v>14</v>
      </c>
    </row>
    <row r="77" spans="1:11" ht="18" thickBot="1" thickTop="1">
      <c r="A77" s="9"/>
      <c r="B77" s="29" t="s">
        <v>6</v>
      </c>
      <c r="C77" s="18">
        <f aca="true" t="shared" si="31" ref="C77:K77">SUM(C72:C76)</f>
        <v>234</v>
      </c>
      <c r="D77" s="18">
        <f t="shared" si="31"/>
        <v>78</v>
      </c>
      <c r="E77" s="18">
        <f t="shared" si="31"/>
        <v>156</v>
      </c>
      <c r="F77" s="18">
        <f t="shared" si="31"/>
        <v>1</v>
      </c>
      <c r="G77" s="18">
        <f t="shared" si="31"/>
        <v>1</v>
      </c>
      <c r="H77" s="18">
        <f t="shared" si="31"/>
        <v>0</v>
      </c>
      <c r="I77" s="18">
        <f t="shared" si="31"/>
        <v>233</v>
      </c>
      <c r="J77" s="18">
        <f t="shared" si="31"/>
        <v>77</v>
      </c>
      <c r="K77" s="18">
        <f t="shared" si="31"/>
        <v>156</v>
      </c>
    </row>
    <row r="78" spans="1:11" ht="18" thickBot="1" thickTop="1">
      <c r="A78" s="9"/>
      <c r="B78" s="9" t="s">
        <v>7</v>
      </c>
      <c r="C78" s="18"/>
      <c r="D78" s="18"/>
      <c r="E78" s="18"/>
      <c r="F78" s="18"/>
      <c r="G78" s="18"/>
      <c r="H78" s="18"/>
      <c r="I78" s="18"/>
      <c r="J78" s="18"/>
      <c r="K78" s="18"/>
    </row>
    <row r="79" spans="1:11" ht="18" thickBot="1" thickTop="1">
      <c r="A79" s="9"/>
      <c r="B79" s="6" t="s">
        <v>68</v>
      </c>
      <c r="C79" s="18">
        <f aca="true" t="shared" si="32" ref="C79:C88">F79+I79</f>
        <v>12</v>
      </c>
      <c r="D79" s="18">
        <f aca="true" t="shared" si="33" ref="D79:D88">G79+J79</f>
        <v>4</v>
      </c>
      <c r="E79" s="18">
        <f aca="true" t="shared" si="34" ref="E79:E88">H79+K79</f>
        <v>8</v>
      </c>
      <c r="F79" s="18">
        <f aca="true" t="shared" si="35" ref="F79:F88">G79+H79</f>
        <v>2</v>
      </c>
      <c r="G79" s="18">
        <v>0</v>
      </c>
      <c r="H79" s="18">
        <v>2</v>
      </c>
      <c r="I79" s="18">
        <f aca="true" t="shared" si="36" ref="I79:I88">J79+K79</f>
        <v>10</v>
      </c>
      <c r="J79" s="18">
        <v>4</v>
      </c>
      <c r="K79" s="18">
        <v>6</v>
      </c>
    </row>
    <row r="80" spans="1:11" ht="18" thickBot="1" thickTop="1">
      <c r="A80" s="9"/>
      <c r="B80" s="6" t="s">
        <v>69</v>
      </c>
      <c r="C80" s="18">
        <f t="shared" si="32"/>
        <v>24</v>
      </c>
      <c r="D80" s="18">
        <f t="shared" si="33"/>
        <v>2</v>
      </c>
      <c r="E80" s="18">
        <f t="shared" si="34"/>
        <v>22</v>
      </c>
      <c r="F80" s="18">
        <f t="shared" si="35"/>
        <v>5</v>
      </c>
      <c r="G80" s="18">
        <v>1</v>
      </c>
      <c r="H80" s="18">
        <v>4</v>
      </c>
      <c r="I80" s="18">
        <f t="shared" si="36"/>
        <v>19</v>
      </c>
      <c r="J80" s="18">
        <v>1</v>
      </c>
      <c r="K80" s="18">
        <v>18</v>
      </c>
    </row>
    <row r="81" spans="1:11" ht="18" thickBot="1" thickTop="1">
      <c r="A81" s="9"/>
      <c r="B81" s="6" t="s">
        <v>70</v>
      </c>
      <c r="C81" s="18">
        <f t="shared" si="32"/>
        <v>7</v>
      </c>
      <c r="D81" s="18">
        <f t="shared" si="33"/>
        <v>2</v>
      </c>
      <c r="E81" s="18">
        <f t="shared" si="34"/>
        <v>5</v>
      </c>
      <c r="F81" s="18">
        <f t="shared" si="35"/>
        <v>0</v>
      </c>
      <c r="G81" s="18">
        <v>0</v>
      </c>
      <c r="H81" s="18">
        <v>0</v>
      </c>
      <c r="I81" s="18">
        <f t="shared" si="36"/>
        <v>7</v>
      </c>
      <c r="J81" s="18">
        <v>2</v>
      </c>
      <c r="K81" s="18">
        <v>5</v>
      </c>
    </row>
    <row r="82" spans="1:11" ht="18" thickBot="1" thickTop="1">
      <c r="A82" s="9"/>
      <c r="B82" s="6" t="s">
        <v>71</v>
      </c>
      <c r="C82" s="18">
        <f t="shared" si="32"/>
        <v>18</v>
      </c>
      <c r="D82" s="18">
        <f t="shared" si="33"/>
        <v>14</v>
      </c>
      <c r="E82" s="18">
        <f t="shared" si="34"/>
        <v>4</v>
      </c>
      <c r="F82" s="18">
        <f t="shared" si="35"/>
        <v>2</v>
      </c>
      <c r="G82" s="18">
        <v>1</v>
      </c>
      <c r="H82" s="18">
        <v>1</v>
      </c>
      <c r="I82" s="18">
        <f t="shared" si="36"/>
        <v>16</v>
      </c>
      <c r="J82" s="18">
        <v>13</v>
      </c>
      <c r="K82" s="18">
        <v>3</v>
      </c>
    </row>
    <row r="83" spans="1:11" ht="18" thickBot="1" thickTop="1">
      <c r="A83" s="9"/>
      <c r="B83" s="6" t="s">
        <v>72</v>
      </c>
      <c r="C83" s="18">
        <f t="shared" si="32"/>
        <v>15</v>
      </c>
      <c r="D83" s="18">
        <f t="shared" si="33"/>
        <v>6</v>
      </c>
      <c r="E83" s="18">
        <f t="shared" si="34"/>
        <v>9</v>
      </c>
      <c r="F83" s="18">
        <f t="shared" si="35"/>
        <v>3</v>
      </c>
      <c r="G83" s="18">
        <v>1</v>
      </c>
      <c r="H83" s="18">
        <v>2</v>
      </c>
      <c r="I83" s="18">
        <f t="shared" si="36"/>
        <v>12</v>
      </c>
      <c r="J83" s="18">
        <v>5</v>
      </c>
      <c r="K83" s="18">
        <v>7</v>
      </c>
    </row>
    <row r="84" spans="1:11" ht="18" thickBot="1" thickTop="1">
      <c r="A84" s="9"/>
      <c r="B84" s="6" t="s">
        <v>73</v>
      </c>
      <c r="C84" s="18">
        <f t="shared" si="32"/>
        <v>26</v>
      </c>
      <c r="D84" s="18">
        <f t="shared" si="33"/>
        <v>8</v>
      </c>
      <c r="E84" s="18">
        <f t="shared" si="34"/>
        <v>18</v>
      </c>
      <c r="F84" s="18">
        <f t="shared" si="35"/>
        <v>8</v>
      </c>
      <c r="G84" s="18">
        <v>3</v>
      </c>
      <c r="H84" s="18">
        <v>5</v>
      </c>
      <c r="I84" s="18">
        <f t="shared" si="36"/>
        <v>18</v>
      </c>
      <c r="J84" s="18">
        <v>5</v>
      </c>
      <c r="K84" s="18">
        <v>13</v>
      </c>
    </row>
    <row r="85" spans="1:11" ht="18" thickBot="1" thickTop="1">
      <c r="A85" s="9"/>
      <c r="B85" s="6" t="s">
        <v>74</v>
      </c>
      <c r="C85" s="18">
        <f t="shared" si="32"/>
        <v>21</v>
      </c>
      <c r="D85" s="18">
        <f t="shared" si="33"/>
        <v>1</v>
      </c>
      <c r="E85" s="18">
        <f t="shared" si="34"/>
        <v>20</v>
      </c>
      <c r="F85" s="18">
        <f t="shared" si="35"/>
        <v>7</v>
      </c>
      <c r="G85" s="18">
        <v>1</v>
      </c>
      <c r="H85" s="18">
        <v>6</v>
      </c>
      <c r="I85" s="18">
        <f t="shared" si="36"/>
        <v>14</v>
      </c>
      <c r="J85" s="18">
        <v>0</v>
      </c>
      <c r="K85" s="18">
        <v>14</v>
      </c>
    </row>
    <row r="86" spans="1:11" ht="18" thickBot="1" thickTop="1">
      <c r="A86" s="9"/>
      <c r="B86" s="6" t="s">
        <v>75</v>
      </c>
      <c r="C86" s="18">
        <f t="shared" si="32"/>
        <v>22</v>
      </c>
      <c r="D86" s="18">
        <f t="shared" si="33"/>
        <v>8</v>
      </c>
      <c r="E86" s="18">
        <f t="shared" si="34"/>
        <v>14</v>
      </c>
      <c r="F86" s="18">
        <f t="shared" si="35"/>
        <v>8</v>
      </c>
      <c r="G86" s="18">
        <v>2</v>
      </c>
      <c r="H86" s="18">
        <v>6</v>
      </c>
      <c r="I86" s="18">
        <f t="shared" si="36"/>
        <v>14</v>
      </c>
      <c r="J86" s="18">
        <v>6</v>
      </c>
      <c r="K86" s="18">
        <v>8</v>
      </c>
    </row>
    <row r="87" spans="1:11" ht="18" thickBot="1" thickTop="1">
      <c r="A87" s="9"/>
      <c r="B87" s="6" t="s">
        <v>76</v>
      </c>
      <c r="C87" s="18">
        <f t="shared" si="32"/>
        <v>17</v>
      </c>
      <c r="D87" s="18">
        <f t="shared" si="33"/>
        <v>9</v>
      </c>
      <c r="E87" s="18">
        <f t="shared" si="34"/>
        <v>8</v>
      </c>
      <c r="F87" s="18">
        <f t="shared" si="35"/>
        <v>12</v>
      </c>
      <c r="G87" s="18">
        <v>7</v>
      </c>
      <c r="H87" s="18">
        <v>5</v>
      </c>
      <c r="I87" s="18">
        <f t="shared" si="36"/>
        <v>5</v>
      </c>
      <c r="J87" s="18">
        <v>2</v>
      </c>
      <c r="K87" s="18">
        <v>3</v>
      </c>
    </row>
    <row r="88" spans="1:11" ht="18" thickBot="1" thickTop="1">
      <c r="A88" s="9"/>
      <c r="B88" s="6" t="s">
        <v>77</v>
      </c>
      <c r="C88" s="18">
        <f t="shared" si="32"/>
        <v>8</v>
      </c>
      <c r="D88" s="18">
        <f t="shared" si="33"/>
        <v>3</v>
      </c>
      <c r="E88" s="18">
        <f t="shared" si="34"/>
        <v>5</v>
      </c>
      <c r="F88" s="18">
        <f t="shared" si="35"/>
        <v>3</v>
      </c>
      <c r="G88" s="18">
        <v>2</v>
      </c>
      <c r="H88" s="18">
        <v>1</v>
      </c>
      <c r="I88" s="18">
        <f t="shared" si="36"/>
        <v>5</v>
      </c>
      <c r="J88" s="18">
        <v>1</v>
      </c>
      <c r="K88" s="18">
        <v>4</v>
      </c>
    </row>
    <row r="89" spans="1:11" ht="18" thickBot="1" thickTop="1">
      <c r="A89" s="9"/>
      <c r="B89" s="29" t="s">
        <v>6</v>
      </c>
      <c r="C89" s="18">
        <f aca="true" t="shared" si="37" ref="C89:K89">SUM(C79:C88)</f>
        <v>170</v>
      </c>
      <c r="D89" s="18">
        <f t="shared" si="37"/>
        <v>57</v>
      </c>
      <c r="E89" s="18">
        <f t="shared" si="37"/>
        <v>113</v>
      </c>
      <c r="F89" s="18">
        <f t="shared" si="37"/>
        <v>50</v>
      </c>
      <c r="G89" s="18">
        <f t="shared" si="37"/>
        <v>18</v>
      </c>
      <c r="H89" s="18">
        <f t="shared" si="37"/>
        <v>32</v>
      </c>
      <c r="I89" s="18">
        <f t="shared" si="37"/>
        <v>120</v>
      </c>
      <c r="J89" s="18">
        <f t="shared" si="37"/>
        <v>39</v>
      </c>
      <c r="K89" s="18">
        <f t="shared" si="37"/>
        <v>81</v>
      </c>
    </row>
    <row r="90" spans="1:11" ht="18" thickBot="1" thickTop="1">
      <c r="A90" s="9"/>
      <c r="B90" s="9" t="s">
        <v>8</v>
      </c>
      <c r="C90" s="18"/>
      <c r="D90" s="18"/>
      <c r="E90" s="18"/>
      <c r="F90" s="18"/>
      <c r="G90" s="18"/>
      <c r="H90" s="18"/>
      <c r="I90" s="18"/>
      <c r="J90" s="18"/>
      <c r="K90" s="18"/>
    </row>
    <row r="91" spans="1:11" ht="18" thickBot="1" thickTop="1">
      <c r="A91" s="9"/>
      <c r="B91" s="6" t="s">
        <v>67</v>
      </c>
      <c r="C91" s="18">
        <f>F91+I91</f>
        <v>6</v>
      </c>
      <c r="D91" s="18">
        <f>G91+J91</f>
        <v>4</v>
      </c>
      <c r="E91" s="18">
        <f>H91+K91</f>
        <v>2</v>
      </c>
      <c r="F91" s="18">
        <f>G91+H91</f>
        <v>3</v>
      </c>
      <c r="G91" s="18">
        <v>2</v>
      </c>
      <c r="H91" s="18">
        <v>1</v>
      </c>
      <c r="I91" s="18">
        <f>J91+K91</f>
        <v>3</v>
      </c>
      <c r="J91" s="18">
        <v>2</v>
      </c>
      <c r="K91" s="18">
        <v>1</v>
      </c>
    </row>
    <row r="92" spans="1:11" ht="18" thickBot="1" thickTop="1">
      <c r="A92" s="9"/>
      <c r="B92" s="29" t="s">
        <v>6</v>
      </c>
      <c r="C92" s="18">
        <f aca="true" t="shared" si="38" ref="C92:K92">SUM(C91:C91)</f>
        <v>6</v>
      </c>
      <c r="D92" s="18">
        <f t="shared" si="38"/>
        <v>4</v>
      </c>
      <c r="E92" s="18">
        <f t="shared" si="38"/>
        <v>2</v>
      </c>
      <c r="F92" s="18">
        <f t="shared" si="38"/>
        <v>3</v>
      </c>
      <c r="G92" s="18">
        <f t="shared" si="38"/>
        <v>2</v>
      </c>
      <c r="H92" s="18">
        <f t="shared" si="38"/>
        <v>1</v>
      </c>
      <c r="I92" s="18">
        <f t="shared" si="38"/>
        <v>3</v>
      </c>
      <c r="J92" s="18">
        <f t="shared" si="38"/>
        <v>2</v>
      </c>
      <c r="K92" s="18">
        <f t="shared" si="38"/>
        <v>1</v>
      </c>
    </row>
    <row r="93" spans="1:11" ht="21" thickBot="1" thickTop="1">
      <c r="A93" s="9"/>
      <c r="B93" s="28" t="s">
        <v>158</v>
      </c>
      <c r="C93" s="18">
        <f aca="true" t="shared" si="39" ref="C93:K93">C77+C89+C92</f>
        <v>410</v>
      </c>
      <c r="D93" s="18">
        <f t="shared" si="39"/>
        <v>139</v>
      </c>
      <c r="E93" s="18">
        <f t="shared" si="39"/>
        <v>271</v>
      </c>
      <c r="F93" s="18">
        <f t="shared" si="39"/>
        <v>54</v>
      </c>
      <c r="G93" s="18">
        <f t="shared" si="39"/>
        <v>21</v>
      </c>
      <c r="H93" s="18">
        <f t="shared" si="39"/>
        <v>33</v>
      </c>
      <c r="I93" s="18">
        <f t="shared" si="39"/>
        <v>356</v>
      </c>
      <c r="J93" s="18">
        <f t="shared" si="39"/>
        <v>118</v>
      </c>
      <c r="K93" s="18">
        <f t="shared" si="39"/>
        <v>238</v>
      </c>
    </row>
    <row r="94" spans="1:11" ht="18" thickBot="1" thickTop="1">
      <c r="A94" s="9" t="s">
        <v>13</v>
      </c>
      <c r="B94" s="30" t="s">
        <v>5</v>
      </c>
      <c r="C94" s="18"/>
      <c r="D94" s="18"/>
      <c r="E94" s="18"/>
      <c r="F94" s="18"/>
      <c r="G94" s="18"/>
      <c r="H94" s="18"/>
      <c r="I94" s="18"/>
      <c r="J94" s="18"/>
      <c r="K94" s="18"/>
    </row>
    <row r="95" spans="1:11" ht="18" thickBot="1" thickTop="1">
      <c r="A95" s="9"/>
      <c r="B95" s="6" t="s">
        <v>89</v>
      </c>
      <c r="C95" s="18">
        <f aca="true" t="shared" si="40" ref="C95:E99">F95+I95</f>
        <v>46</v>
      </c>
      <c r="D95" s="18">
        <f t="shared" si="40"/>
        <v>6</v>
      </c>
      <c r="E95" s="18">
        <f t="shared" si="40"/>
        <v>40</v>
      </c>
      <c r="F95" s="18">
        <f>G95+H95</f>
        <v>7</v>
      </c>
      <c r="G95" s="18">
        <v>1</v>
      </c>
      <c r="H95" s="18">
        <v>6</v>
      </c>
      <c r="I95" s="18">
        <f>J95+K95</f>
        <v>39</v>
      </c>
      <c r="J95" s="18">
        <v>5</v>
      </c>
      <c r="K95" s="18">
        <v>34</v>
      </c>
    </row>
    <row r="96" spans="1:11" ht="18" thickBot="1" thickTop="1">
      <c r="A96" s="9"/>
      <c r="B96" s="6" t="s">
        <v>90</v>
      </c>
      <c r="C96" s="18">
        <f t="shared" si="40"/>
        <v>92</v>
      </c>
      <c r="D96" s="18">
        <f t="shared" si="40"/>
        <v>18</v>
      </c>
      <c r="E96" s="18">
        <f t="shared" si="40"/>
        <v>74</v>
      </c>
      <c r="F96" s="18">
        <f>G96+H96</f>
        <v>3</v>
      </c>
      <c r="G96" s="18">
        <v>1</v>
      </c>
      <c r="H96" s="18">
        <v>2</v>
      </c>
      <c r="I96" s="18">
        <f>J96+K96</f>
        <v>89</v>
      </c>
      <c r="J96" s="18">
        <v>17</v>
      </c>
      <c r="K96" s="18">
        <v>72</v>
      </c>
    </row>
    <row r="97" spans="1:11" ht="18" thickBot="1" thickTop="1">
      <c r="A97" s="9"/>
      <c r="B97" s="6" t="s">
        <v>91</v>
      </c>
      <c r="C97" s="18">
        <f t="shared" si="40"/>
        <v>44</v>
      </c>
      <c r="D97" s="18">
        <f t="shared" si="40"/>
        <v>19</v>
      </c>
      <c r="E97" s="18">
        <f t="shared" si="40"/>
        <v>25</v>
      </c>
      <c r="F97" s="18">
        <f>G97+H97</f>
        <v>2</v>
      </c>
      <c r="G97" s="18">
        <v>2</v>
      </c>
      <c r="H97" s="18">
        <v>0</v>
      </c>
      <c r="I97" s="18">
        <f>J97+K97</f>
        <v>42</v>
      </c>
      <c r="J97" s="18">
        <v>17</v>
      </c>
      <c r="K97" s="18">
        <v>25</v>
      </c>
    </row>
    <row r="98" spans="1:11" ht="18" thickBot="1" thickTop="1">
      <c r="A98" s="9"/>
      <c r="B98" s="6" t="s">
        <v>33</v>
      </c>
      <c r="C98" s="18">
        <f t="shared" si="40"/>
        <v>39</v>
      </c>
      <c r="D98" s="18">
        <f t="shared" si="40"/>
        <v>9</v>
      </c>
      <c r="E98" s="18">
        <f t="shared" si="40"/>
        <v>30</v>
      </c>
      <c r="F98" s="18">
        <f>G98+H98</f>
        <v>4</v>
      </c>
      <c r="G98" s="18">
        <v>1</v>
      </c>
      <c r="H98" s="18">
        <v>3</v>
      </c>
      <c r="I98" s="18">
        <f>J98+K98</f>
        <v>35</v>
      </c>
      <c r="J98" s="18">
        <v>8</v>
      </c>
      <c r="K98" s="18">
        <v>27</v>
      </c>
    </row>
    <row r="99" spans="1:11" ht="18" thickBot="1" thickTop="1">
      <c r="A99" s="9"/>
      <c r="B99" s="6" t="s">
        <v>92</v>
      </c>
      <c r="C99" s="18">
        <f t="shared" si="40"/>
        <v>45</v>
      </c>
      <c r="D99" s="18">
        <f t="shared" si="40"/>
        <v>9</v>
      </c>
      <c r="E99" s="18">
        <f t="shared" si="40"/>
        <v>36</v>
      </c>
      <c r="F99" s="18">
        <f>G99+H99</f>
        <v>2</v>
      </c>
      <c r="G99" s="18">
        <v>2</v>
      </c>
      <c r="H99" s="18">
        <v>0</v>
      </c>
      <c r="I99" s="18">
        <f>J99+K99</f>
        <v>43</v>
      </c>
      <c r="J99" s="18">
        <v>7</v>
      </c>
      <c r="K99" s="18">
        <v>36</v>
      </c>
    </row>
    <row r="100" spans="1:11" ht="18" thickBot="1" thickTop="1">
      <c r="A100" s="9"/>
      <c r="B100" s="29" t="s">
        <v>6</v>
      </c>
      <c r="C100" s="18">
        <f aca="true" t="shared" si="41" ref="C100:K100">SUM(C95:C99)</f>
        <v>266</v>
      </c>
      <c r="D100" s="18">
        <f t="shared" si="41"/>
        <v>61</v>
      </c>
      <c r="E100" s="18">
        <f t="shared" si="41"/>
        <v>205</v>
      </c>
      <c r="F100" s="18">
        <f t="shared" si="41"/>
        <v>18</v>
      </c>
      <c r="G100" s="18">
        <f t="shared" si="41"/>
        <v>7</v>
      </c>
      <c r="H100" s="18">
        <f t="shared" si="41"/>
        <v>11</v>
      </c>
      <c r="I100" s="18">
        <f t="shared" si="41"/>
        <v>248</v>
      </c>
      <c r="J100" s="18">
        <f t="shared" si="41"/>
        <v>54</v>
      </c>
      <c r="K100" s="18">
        <f t="shared" si="41"/>
        <v>194</v>
      </c>
    </row>
    <row r="101" spans="1:11" ht="18" thickBot="1" thickTop="1">
      <c r="A101" s="9"/>
      <c r="B101" s="9" t="s">
        <v>7</v>
      </c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1:11" ht="18" thickBot="1" thickTop="1">
      <c r="A102" s="9"/>
      <c r="B102" s="6" t="s">
        <v>84</v>
      </c>
      <c r="C102" s="18">
        <f aca="true" t="shared" si="42" ref="C102:E106">F102+I102</f>
        <v>11</v>
      </c>
      <c r="D102" s="18">
        <f t="shared" si="42"/>
        <v>3</v>
      </c>
      <c r="E102" s="18">
        <f t="shared" si="42"/>
        <v>8</v>
      </c>
      <c r="F102" s="18">
        <f>G102+H102</f>
        <v>3</v>
      </c>
      <c r="G102" s="18">
        <v>0</v>
      </c>
      <c r="H102" s="18">
        <v>3</v>
      </c>
      <c r="I102" s="18">
        <f>J102+K102</f>
        <v>8</v>
      </c>
      <c r="J102" s="18">
        <v>3</v>
      </c>
      <c r="K102" s="18">
        <v>5</v>
      </c>
    </row>
    <row r="103" spans="1:11" ht="18" thickBot="1" thickTop="1">
      <c r="A103" s="9"/>
      <c r="B103" s="6" t="s">
        <v>85</v>
      </c>
      <c r="C103" s="18">
        <f t="shared" si="42"/>
        <v>7</v>
      </c>
      <c r="D103" s="18">
        <f t="shared" si="42"/>
        <v>1</v>
      </c>
      <c r="E103" s="18">
        <f t="shared" si="42"/>
        <v>6</v>
      </c>
      <c r="F103" s="18">
        <f>G103+H103</f>
        <v>0</v>
      </c>
      <c r="G103" s="18">
        <v>0</v>
      </c>
      <c r="H103" s="18">
        <v>0</v>
      </c>
      <c r="I103" s="18">
        <f>J103+K103</f>
        <v>7</v>
      </c>
      <c r="J103" s="18">
        <v>1</v>
      </c>
      <c r="K103" s="18">
        <v>6</v>
      </c>
    </row>
    <row r="104" spans="1:11" ht="18" thickBot="1" thickTop="1">
      <c r="A104" s="9"/>
      <c r="B104" s="6" t="s">
        <v>86</v>
      </c>
      <c r="C104" s="18">
        <f t="shared" si="42"/>
        <v>6</v>
      </c>
      <c r="D104" s="18">
        <f t="shared" si="42"/>
        <v>1</v>
      </c>
      <c r="E104" s="18">
        <f t="shared" si="42"/>
        <v>5</v>
      </c>
      <c r="F104" s="18">
        <f>G104+H104</f>
        <v>2</v>
      </c>
      <c r="G104" s="18">
        <v>0</v>
      </c>
      <c r="H104" s="18">
        <v>2</v>
      </c>
      <c r="I104" s="18">
        <f>J104+K104</f>
        <v>4</v>
      </c>
      <c r="J104" s="18">
        <v>1</v>
      </c>
      <c r="K104" s="18">
        <v>3</v>
      </c>
    </row>
    <row r="105" spans="1:11" ht="18" thickBot="1" thickTop="1">
      <c r="A105" s="9"/>
      <c r="B105" s="6" t="s">
        <v>87</v>
      </c>
      <c r="C105" s="18">
        <f t="shared" si="42"/>
        <v>15</v>
      </c>
      <c r="D105" s="18">
        <f t="shared" si="42"/>
        <v>6</v>
      </c>
      <c r="E105" s="18">
        <f t="shared" si="42"/>
        <v>9</v>
      </c>
      <c r="F105" s="18">
        <f>G105+H105</f>
        <v>5</v>
      </c>
      <c r="G105" s="18">
        <v>1</v>
      </c>
      <c r="H105" s="18">
        <v>4</v>
      </c>
      <c r="I105" s="18">
        <f>J105+K105</f>
        <v>10</v>
      </c>
      <c r="J105" s="18">
        <v>5</v>
      </c>
      <c r="K105" s="18">
        <v>5</v>
      </c>
    </row>
    <row r="106" spans="1:11" ht="18" thickBot="1" thickTop="1">
      <c r="A106" s="9"/>
      <c r="B106" s="6" t="s">
        <v>88</v>
      </c>
      <c r="C106" s="18">
        <f t="shared" si="42"/>
        <v>1</v>
      </c>
      <c r="D106" s="18">
        <f t="shared" si="42"/>
        <v>0</v>
      </c>
      <c r="E106" s="18">
        <f t="shared" si="42"/>
        <v>1</v>
      </c>
      <c r="F106" s="18">
        <f>G106+H106</f>
        <v>0</v>
      </c>
      <c r="G106" s="18">
        <v>0</v>
      </c>
      <c r="H106" s="18">
        <v>0</v>
      </c>
      <c r="I106" s="18">
        <f>J106+K106</f>
        <v>1</v>
      </c>
      <c r="J106" s="18">
        <v>0</v>
      </c>
      <c r="K106" s="18">
        <v>1</v>
      </c>
    </row>
    <row r="107" spans="1:11" ht="18" thickBot="1" thickTop="1">
      <c r="A107" s="9"/>
      <c r="B107" s="29" t="s">
        <v>6</v>
      </c>
      <c r="C107" s="18">
        <f aca="true" t="shared" si="43" ref="C107:K107">SUM(C102:C106)</f>
        <v>40</v>
      </c>
      <c r="D107" s="18">
        <f t="shared" si="43"/>
        <v>11</v>
      </c>
      <c r="E107" s="18">
        <f t="shared" si="43"/>
        <v>29</v>
      </c>
      <c r="F107" s="18">
        <f t="shared" si="43"/>
        <v>10</v>
      </c>
      <c r="G107" s="18">
        <f t="shared" si="43"/>
        <v>1</v>
      </c>
      <c r="H107" s="18">
        <f t="shared" si="43"/>
        <v>9</v>
      </c>
      <c r="I107" s="18">
        <f t="shared" si="43"/>
        <v>30</v>
      </c>
      <c r="J107" s="18">
        <f t="shared" si="43"/>
        <v>10</v>
      </c>
      <c r="K107" s="18">
        <f t="shared" si="43"/>
        <v>20</v>
      </c>
    </row>
    <row r="108" spans="1:11" ht="21" thickBot="1" thickTop="1">
      <c r="A108" s="9"/>
      <c r="B108" s="28" t="s">
        <v>158</v>
      </c>
      <c r="C108" s="18">
        <f aca="true" t="shared" si="44" ref="C108:K108">C100+C107</f>
        <v>306</v>
      </c>
      <c r="D108" s="18">
        <f t="shared" si="44"/>
        <v>72</v>
      </c>
      <c r="E108" s="18">
        <f t="shared" si="44"/>
        <v>234</v>
      </c>
      <c r="F108" s="18">
        <f t="shared" si="44"/>
        <v>28</v>
      </c>
      <c r="G108" s="18">
        <f t="shared" si="44"/>
        <v>8</v>
      </c>
      <c r="H108" s="18">
        <f t="shared" si="44"/>
        <v>20</v>
      </c>
      <c r="I108" s="18">
        <f t="shared" si="44"/>
        <v>278</v>
      </c>
      <c r="J108" s="18">
        <f t="shared" si="44"/>
        <v>64</v>
      </c>
      <c r="K108" s="18">
        <f t="shared" si="44"/>
        <v>214</v>
      </c>
    </row>
    <row r="109" spans="1:11" ht="18" thickBot="1" thickTop="1">
      <c r="A109" s="9" t="s">
        <v>17</v>
      </c>
      <c r="B109" s="30" t="s">
        <v>5</v>
      </c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1:11" ht="18" thickBot="1" thickTop="1">
      <c r="A110" s="9"/>
      <c r="B110" s="6" t="s">
        <v>34</v>
      </c>
      <c r="C110" s="18">
        <f aca="true" t="shared" si="45" ref="C110:E113">F110+I110</f>
        <v>48</v>
      </c>
      <c r="D110" s="18">
        <f t="shared" si="45"/>
        <v>22</v>
      </c>
      <c r="E110" s="18">
        <f t="shared" si="45"/>
        <v>26</v>
      </c>
      <c r="F110" s="18">
        <f>G110+H110</f>
        <v>2</v>
      </c>
      <c r="G110" s="18">
        <v>1</v>
      </c>
      <c r="H110" s="18">
        <v>1</v>
      </c>
      <c r="I110" s="18">
        <f>J110+K110</f>
        <v>46</v>
      </c>
      <c r="J110" s="18">
        <v>21</v>
      </c>
      <c r="K110" s="18">
        <v>25</v>
      </c>
    </row>
    <row r="111" spans="1:11" ht="18" thickBot="1" thickTop="1">
      <c r="A111" s="9"/>
      <c r="B111" s="6" t="s">
        <v>103</v>
      </c>
      <c r="C111" s="18">
        <f t="shared" si="45"/>
        <v>44</v>
      </c>
      <c r="D111" s="18">
        <f t="shared" si="45"/>
        <v>20</v>
      </c>
      <c r="E111" s="18">
        <f t="shared" si="45"/>
        <v>24</v>
      </c>
      <c r="F111" s="18">
        <f>G111+H111</f>
        <v>0</v>
      </c>
      <c r="G111" s="18">
        <v>0</v>
      </c>
      <c r="H111" s="18">
        <v>0</v>
      </c>
      <c r="I111" s="18">
        <f>J111+K111</f>
        <v>44</v>
      </c>
      <c r="J111" s="18">
        <v>20</v>
      </c>
      <c r="K111" s="18">
        <v>24</v>
      </c>
    </row>
    <row r="112" spans="1:11" ht="18" thickBot="1" thickTop="1">
      <c r="A112" s="9"/>
      <c r="B112" s="6" t="s">
        <v>35</v>
      </c>
      <c r="C112" s="18">
        <f t="shared" si="45"/>
        <v>50</v>
      </c>
      <c r="D112" s="18">
        <f t="shared" si="45"/>
        <v>26</v>
      </c>
      <c r="E112" s="18">
        <f t="shared" si="45"/>
        <v>24</v>
      </c>
      <c r="F112" s="18">
        <f>G112+H112</f>
        <v>0</v>
      </c>
      <c r="G112" s="18">
        <v>0</v>
      </c>
      <c r="H112" s="18">
        <v>0</v>
      </c>
      <c r="I112" s="18">
        <f>J112+K112</f>
        <v>50</v>
      </c>
      <c r="J112" s="18">
        <v>26</v>
      </c>
      <c r="K112" s="18">
        <v>24</v>
      </c>
    </row>
    <row r="113" spans="1:11" ht="18" thickBot="1" thickTop="1">
      <c r="A113" s="9"/>
      <c r="B113" s="6" t="s">
        <v>104</v>
      </c>
      <c r="C113" s="18">
        <f t="shared" si="45"/>
        <v>41</v>
      </c>
      <c r="D113" s="18">
        <f t="shared" si="45"/>
        <v>36</v>
      </c>
      <c r="E113" s="18">
        <f t="shared" si="45"/>
        <v>5</v>
      </c>
      <c r="F113" s="18">
        <f>G113+H113</f>
        <v>1</v>
      </c>
      <c r="G113" s="18">
        <v>1</v>
      </c>
      <c r="H113" s="18">
        <v>0</v>
      </c>
      <c r="I113" s="18">
        <f>J113+K113</f>
        <v>40</v>
      </c>
      <c r="J113" s="18">
        <v>35</v>
      </c>
      <c r="K113" s="18">
        <v>5</v>
      </c>
    </row>
    <row r="114" spans="1:11" ht="18" thickBot="1" thickTop="1">
      <c r="A114" s="9"/>
      <c r="B114" s="29" t="s">
        <v>6</v>
      </c>
      <c r="C114" s="18">
        <f aca="true" t="shared" si="46" ref="C114:K114">SUM(C110:C113)</f>
        <v>183</v>
      </c>
      <c r="D114" s="18">
        <f t="shared" si="46"/>
        <v>104</v>
      </c>
      <c r="E114" s="18">
        <f t="shared" si="46"/>
        <v>79</v>
      </c>
      <c r="F114" s="18">
        <f t="shared" si="46"/>
        <v>3</v>
      </c>
      <c r="G114" s="18">
        <f t="shared" si="46"/>
        <v>2</v>
      </c>
      <c r="H114" s="18">
        <f t="shared" si="46"/>
        <v>1</v>
      </c>
      <c r="I114" s="18">
        <f t="shared" si="46"/>
        <v>180</v>
      </c>
      <c r="J114" s="18">
        <f t="shared" si="46"/>
        <v>102</v>
      </c>
      <c r="K114" s="18">
        <f t="shared" si="46"/>
        <v>78</v>
      </c>
    </row>
    <row r="115" spans="1:11" ht="18" thickBot="1" thickTop="1">
      <c r="A115" s="9"/>
      <c r="B115" s="9" t="s">
        <v>7</v>
      </c>
      <c r="C115" s="18"/>
      <c r="D115" s="18"/>
      <c r="E115" s="18"/>
      <c r="F115" s="18"/>
      <c r="G115" s="18"/>
      <c r="H115" s="18"/>
      <c r="I115" s="18"/>
      <c r="J115" s="18"/>
      <c r="K115" s="18"/>
    </row>
    <row r="116" spans="1:11" ht="18" thickBot="1" thickTop="1">
      <c r="A116" s="9"/>
      <c r="B116" s="6" t="s">
        <v>94</v>
      </c>
      <c r="C116" s="18">
        <f aca="true" t="shared" si="47" ref="C116:E122">F116+I116</f>
        <v>14</v>
      </c>
      <c r="D116" s="18">
        <f t="shared" si="47"/>
        <v>5</v>
      </c>
      <c r="E116" s="18">
        <f t="shared" si="47"/>
        <v>9</v>
      </c>
      <c r="F116" s="18">
        <f aca="true" t="shared" si="48" ref="F116:F122">G116+H116</f>
        <v>0</v>
      </c>
      <c r="G116" s="18">
        <v>0</v>
      </c>
      <c r="H116" s="18">
        <v>0</v>
      </c>
      <c r="I116" s="18">
        <f aca="true" t="shared" si="49" ref="I116:I122">J116+K116</f>
        <v>14</v>
      </c>
      <c r="J116" s="18">
        <v>5</v>
      </c>
      <c r="K116" s="18">
        <v>9</v>
      </c>
    </row>
    <row r="117" spans="1:11" ht="18" thickBot="1" thickTop="1">
      <c r="A117" s="9"/>
      <c r="B117" s="6" t="s">
        <v>95</v>
      </c>
      <c r="C117" s="18">
        <f t="shared" si="47"/>
        <v>5</v>
      </c>
      <c r="D117" s="18">
        <f t="shared" si="47"/>
        <v>3</v>
      </c>
      <c r="E117" s="18">
        <f t="shared" si="47"/>
        <v>2</v>
      </c>
      <c r="F117" s="18">
        <f t="shared" si="48"/>
        <v>0</v>
      </c>
      <c r="G117" s="18">
        <v>0</v>
      </c>
      <c r="H117" s="18">
        <v>0</v>
      </c>
      <c r="I117" s="18">
        <f t="shared" si="49"/>
        <v>5</v>
      </c>
      <c r="J117" s="18">
        <v>3</v>
      </c>
      <c r="K117" s="18">
        <v>2</v>
      </c>
    </row>
    <row r="118" spans="1:11" ht="18" thickBot="1" thickTop="1">
      <c r="A118" s="9"/>
      <c r="B118" s="6" t="s">
        <v>96</v>
      </c>
      <c r="C118" s="18">
        <f t="shared" si="47"/>
        <v>5</v>
      </c>
      <c r="D118" s="18">
        <f t="shared" si="47"/>
        <v>2</v>
      </c>
      <c r="E118" s="18">
        <f t="shared" si="47"/>
        <v>3</v>
      </c>
      <c r="F118" s="18">
        <f t="shared" si="48"/>
        <v>0</v>
      </c>
      <c r="G118" s="18">
        <v>0</v>
      </c>
      <c r="H118" s="18">
        <v>0</v>
      </c>
      <c r="I118" s="18">
        <f t="shared" si="49"/>
        <v>5</v>
      </c>
      <c r="J118" s="18">
        <v>2</v>
      </c>
      <c r="K118" s="18">
        <v>3</v>
      </c>
    </row>
    <row r="119" spans="1:11" ht="18" thickBot="1" thickTop="1">
      <c r="A119" s="9"/>
      <c r="B119" s="6" t="s">
        <v>98</v>
      </c>
      <c r="C119" s="18">
        <f t="shared" si="47"/>
        <v>22</v>
      </c>
      <c r="D119" s="18">
        <f t="shared" si="47"/>
        <v>14</v>
      </c>
      <c r="E119" s="18">
        <f t="shared" si="47"/>
        <v>8</v>
      </c>
      <c r="F119" s="18">
        <f t="shared" si="48"/>
        <v>2</v>
      </c>
      <c r="G119" s="18">
        <v>2</v>
      </c>
      <c r="H119" s="18">
        <v>0</v>
      </c>
      <c r="I119" s="18">
        <f t="shared" si="49"/>
        <v>20</v>
      </c>
      <c r="J119" s="18">
        <v>12</v>
      </c>
      <c r="K119" s="18">
        <v>8</v>
      </c>
    </row>
    <row r="120" spans="1:11" ht="18" thickBot="1" thickTop="1">
      <c r="A120" s="9"/>
      <c r="B120" s="6" t="s">
        <v>99</v>
      </c>
      <c r="C120" s="18">
        <f t="shared" si="47"/>
        <v>14</v>
      </c>
      <c r="D120" s="18">
        <f t="shared" si="47"/>
        <v>6</v>
      </c>
      <c r="E120" s="18">
        <f t="shared" si="47"/>
        <v>8</v>
      </c>
      <c r="F120" s="18">
        <f t="shared" si="48"/>
        <v>0</v>
      </c>
      <c r="G120" s="18">
        <v>0</v>
      </c>
      <c r="H120" s="18">
        <v>0</v>
      </c>
      <c r="I120" s="18">
        <f t="shared" si="49"/>
        <v>14</v>
      </c>
      <c r="J120" s="18">
        <v>6</v>
      </c>
      <c r="K120" s="18">
        <v>8</v>
      </c>
    </row>
    <row r="121" spans="1:11" ht="18" thickBot="1" thickTop="1">
      <c r="A121" s="9"/>
      <c r="B121" s="6" t="s">
        <v>100</v>
      </c>
      <c r="C121" s="18">
        <f t="shared" si="47"/>
        <v>24</v>
      </c>
      <c r="D121" s="18">
        <f t="shared" si="47"/>
        <v>7</v>
      </c>
      <c r="E121" s="18">
        <f t="shared" si="47"/>
        <v>17</v>
      </c>
      <c r="F121" s="18">
        <f t="shared" si="48"/>
        <v>10</v>
      </c>
      <c r="G121" s="18">
        <v>4</v>
      </c>
      <c r="H121" s="18">
        <v>6</v>
      </c>
      <c r="I121" s="18">
        <f t="shared" si="49"/>
        <v>14</v>
      </c>
      <c r="J121" s="18">
        <v>3</v>
      </c>
      <c r="K121" s="18">
        <v>11</v>
      </c>
    </row>
    <row r="122" spans="1:11" ht="18" thickBot="1" thickTop="1">
      <c r="A122" s="9"/>
      <c r="B122" s="6" t="s">
        <v>101</v>
      </c>
      <c r="C122" s="18">
        <f t="shared" si="47"/>
        <v>14</v>
      </c>
      <c r="D122" s="18">
        <f t="shared" si="47"/>
        <v>9</v>
      </c>
      <c r="E122" s="18">
        <f t="shared" si="47"/>
        <v>5</v>
      </c>
      <c r="F122" s="18">
        <f t="shared" si="48"/>
        <v>4</v>
      </c>
      <c r="G122" s="18">
        <v>3</v>
      </c>
      <c r="H122" s="18">
        <v>1</v>
      </c>
      <c r="I122" s="18">
        <f t="shared" si="49"/>
        <v>10</v>
      </c>
      <c r="J122" s="18">
        <v>6</v>
      </c>
      <c r="K122" s="18">
        <v>4</v>
      </c>
    </row>
    <row r="123" spans="1:11" ht="18" thickBot="1" thickTop="1">
      <c r="A123" s="9"/>
      <c r="B123" s="29" t="s">
        <v>6</v>
      </c>
      <c r="C123" s="18">
        <f aca="true" t="shared" si="50" ref="C123:K123">SUM(C116:C122)</f>
        <v>98</v>
      </c>
      <c r="D123" s="18">
        <f t="shared" si="50"/>
        <v>46</v>
      </c>
      <c r="E123" s="18">
        <f t="shared" si="50"/>
        <v>52</v>
      </c>
      <c r="F123" s="18">
        <f t="shared" si="50"/>
        <v>16</v>
      </c>
      <c r="G123" s="18">
        <f t="shared" si="50"/>
        <v>9</v>
      </c>
      <c r="H123" s="18">
        <f t="shared" si="50"/>
        <v>7</v>
      </c>
      <c r="I123" s="18">
        <f t="shared" si="50"/>
        <v>82</v>
      </c>
      <c r="J123" s="18">
        <f t="shared" si="50"/>
        <v>37</v>
      </c>
      <c r="K123" s="18">
        <f t="shared" si="50"/>
        <v>45</v>
      </c>
    </row>
    <row r="124" spans="1:11" ht="18" thickBot="1" thickTop="1">
      <c r="A124" s="9"/>
      <c r="B124" s="9" t="s">
        <v>8</v>
      </c>
      <c r="C124" s="18"/>
      <c r="D124" s="18"/>
      <c r="E124" s="18"/>
      <c r="F124" s="18"/>
      <c r="G124" s="18"/>
      <c r="H124" s="18"/>
      <c r="I124" s="18"/>
      <c r="J124" s="18"/>
      <c r="K124" s="18"/>
    </row>
    <row r="125" spans="1:11" ht="18" thickBot="1" thickTop="1">
      <c r="A125" s="9"/>
      <c r="B125" s="6" t="s">
        <v>93</v>
      </c>
      <c r="C125" s="18">
        <f>F125+I125</f>
        <v>0</v>
      </c>
      <c r="D125" s="18">
        <f>G125+J125</f>
        <v>0</v>
      </c>
      <c r="E125" s="18">
        <f>H125+K125</f>
        <v>0</v>
      </c>
      <c r="F125" s="18">
        <f>G125+H125</f>
        <v>0</v>
      </c>
      <c r="G125" s="18">
        <v>0</v>
      </c>
      <c r="H125" s="18">
        <v>0</v>
      </c>
      <c r="I125" s="18">
        <f>J125+K125</f>
        <v>0</v>
      </c>
      <c r="J125" s="18">
        <v>0</v>
      </c>
      <c r="K125" s="18">
        <v>0</v>
      </c>
    </row>
    <row r="126" spans="1:11" ht="18" thickBot="1" thickTop="1">
      <c r="A126" s="9"/>
      <c r="B126" s="29" t="s">
        <v>6</v>
      </c>
      <c r="C126" s="18">
        <f aca="true" t="shared" si="51" ref="C126:K126">SUM(C125:C125)</f>
        <v>0</v>
      </c>
      <c r="D126" s="18">
        <f t="shared" si="51"/>
        <v>0</v>
      </c>
      <c r="E126" s="18">
        <f t="shared" si="51"/>
        <v>0</v>
      </c>
      <c r="F126" s="18">
        <f t="shared" si="51"/>
        <v>0</v>
      </c>
      <c r="G126" s="18">
        <f t="shared" si="51"/>
        <v>0</v>
      </c>
      <c r="H126" s="18">
        <f t="shared" si="51"/>
        <v>0</v>
      </c>
      <c r="I126" s="18">
        <f t="shared" si="51"/>
        <v>0</v>
      </c>
      <c r="J126" s="18">
        <f t="shared" si="51"/>
        <v>0</v>
      </c>
      <c r="K126" s="18">
        <f t="shared" si="51"/>
        <v>0</v>
      </c>
    </row>
    <row r="127" spans="1:11" ht="21" thickBot="1" thickTop="1">
      <c r="A127" s="9"/>
      <c r="B127" s="28" t="s">
        <v>158</v>
      </c>
      <c r="C127" s="18">
        <f aca="true" t="shared" si="52" ref="C127:K127">C114+C123+C126</f>
        <v>281</v>
      </c>
      <c r="D127" s="18">
        <f t="shared" si="52"/>
        <v>150</v>
      </c>
      <c r="E127" s="18">
        <f t="shared" si="52"/>
        <v>131</v>
      </c>
      <c r="F127" s="18">
        <f t="shared" si="52"/>
        <v>19</v>
      </c>
      <c r="G127" s="18">
        <f t="shared" si="52"/>
        <v>11</v>
      </c>
      <c r="H127" s="18">
        <f t="shared" si="52"/>
        <v>8</v>
      </c>
      <c r="I127" s="18">
        <f t="shared" si="52"/>
        <v>262</v>
      </c>
      <c r="J127" s="18">
        <f t="shared" si="52"/>
        <v>139</v>
      </c>
      <c r="K127" s="18">
        <f t="shared" si="52"/>
        <v>123</v>
      </c>
    </row>
    <row r="128" spans="1:11" ht="18" thickBot="1" thickTop="1">
      <c r="A128" s="9"/>
      <c r="B128" s="6"/>
      <c r="C128" s="18"/>
      <c r="D128" s="18"/>
      <c r="E128" s="18"/>
      <c r="F128" s="18"/>
      <c r="G128" s="18"/>
      <c r="H128" s="18"/>
      <c r="I128" s="18"/>
      <c r="J128" s="18"/>
      <c r="K128" s="18"/>
    </row>
    <row r="129" ht="17.25" thickTop="1"/>
    <row r="130" ht="17.25" thickBot="1"/>
    <row r="131" spans="1:7" ht="51" thickBot="1" thickTop="1">
      <c r="A131" s="1" t="s">
        <v>157</v>
      </c>
      <c r="B131" s="2" t="s">
        <v>2</v>
      </c>
      <c r="C131" s="2" t="s">
        <v>11</v>
      </c>
      <c r="D131" s="16" t="s">
        <v>148</v>
      </c>
      <c r="E131" s="16" t="s">
        <v>146</v>
      </c>
      <c r="F131" s="2" t="s">
        <v>10</v>
      </c>
      <c r="G131" s="2" t="s">
        <v>9</v>
      </c>
    </row>
    <row r="132" spans="1:7" ht="24.75" customHeight="1" thickBot="1" thickTop="1">
      <c r="A132" s="3" t="s">
        <v>14</v>
      </c>
      <c r="B132" s="4">
        <f>SUM($C$132:$G$132)</f>
        <v>369</v>
      </c>
      <c r="C132" s="4">
        <f>C12</f>
        <v>296</v>
      </c>
      <c r="D132" s="18">
        <f>C18</f>
        <v>5</v>
      </c>
      <c r="E132" s="18">
        <f>C21</f>
        <v>1</v>
      </c>
      <c r="F132" s="4">
        <f>C30</f>
        <v>67</v>
      </c>
      <c r="G132" s="4">
        <f>C33</f>
        <v>0</v>
      </c>
    </row>
    <row r="133" spans="1:7" ht="24.75" customHeight="1" thickBot="1" thickTop="1">
      <c r="A133" s="3" t="s">
        <v>16</v>
      </c>
      <c r="B133" s="4">
        <f>SUM($C$133:$G$133)</f>
        <v>389</v>
      </c>
      <c r="C133" s="4">
        <f>C42</f>
        <v>285</v>
      </c>
      <c r="D133" s="18">
        <f>C45</f>
        <v>7</v>
      </c>
      <c r="E133" s="18">
        <v>0</v>
      </c>
      <c r="F133" s="4">
        <f>C53</f>
        <v>97</v>
      </c>
      <c r="G133" s="4">
        <v>0</v>
      </c>
    </row>
    <row r="134" spans="1:7" ht="24.75" customHeight="1" thickBot="1" thickTop="1">
      <c r="A134" s="3" t="s">
        <v>15</v>
      </c>
      <c r="B134" s="4">
        <f>SUM($C$134:$G$134)</f>
        <v>301</v>
      </c>
      <c r="C134" s="4">
        <f>C61</f>
        <v>232</v>
      </c>
      <c r="D134" s="18">
        <v>0</v>
      </c>
      <c r="E134" s="18">
        <v>0</v>
      </c>
      <c r="F134" s="4">
        <f>C69</f>
        <v>69</v>
      </c>
      <c r="G134" s="4">
        <v>0</v>
      </c>
    </row>
    <row r="135" spans="1:7" ht="24.75" customHeight="1" thickBot="1" thickTop="1">
      <c r="A135" s="3" t="s">
        <v>12</v>
      </c>
      <c r="B135" s="4">
        <f>SUM($C$135:$G$135)</f>
        <v>410</v>
      </c>
      <c r="C135" s="4">
        <f>C77</f>
        <v>234</v>
      </c>
      <c r="D135" s="18">
        <v>0</v>
      </c>
      <c r="E135" s="18">
        <v>0</v>
      </c>
      <c r="F135" s="4">
        <f>C89</f>
        <v>170</v>
      </c>
      <c r="G135" s="4">
        <f>C92</f>
        <v>6</v>
      </c>
    </row>
    <row r="136" spans="1:7" ht="24.75" customHeight="1" thickBot="1" thickTop="1">
      <c r="A136" s="3" t="s">
        <v>13</v>
      </c>
      <c r="B136" s="4">
        <f>SUM($C$136:$G$136)</f>
        <v>306</v>
      </c>
      <c r="C136" s="4">
        <f>C100</f>
        <v>266</v>
      </c>
      <c r="D136" s="18">
        <v>0</v>
      </c>
      <c r="E136" s="18">
        <v>0</v>
      </c>
      <c r="F136" s="4">
        <f>C107</f>
        <v>40</v>
      </c>
      <c r="G136" s="4">
        <v>0</v>
      </c>
    </row>
    <row r="137" spans="1:7" ht="24.75" customHeight="1" thickBot="1" thickTop="1">
      <c r="A137" s="3" t="s">
        <v>17</v>
      </c>
      <c r="B137" s="4">
        <f>SUM($C$137:$G$137)</f>
        <v>281</v>
      </c>
      <c r="C137" s="4">
        <f>C114</f>
        <v>183</v>
      </c>
      <c r="D137" s="18">
        <v>0</v>
      </c>
      <c r="E137" s="18">
        <v>0</v>
      </c>
      <c r="F137" s="4">
        <f>C123</f>
        <v>98</v>
      </c>
      <c r="G137" s="4">
        <f>C126</f>
        <v>0</v>
      </c>
    </row>
    <row r="138" spans="1:7" ht="24.75" customHeight="1" thickBot="1" thickTop="1">
      <c r="A138" s="21" t="s">
        <v>159</v>
      </c>
      <c r="B138" s="13">
        <f>SUM($C$138:$G$138)</f>
        <v>2056</v>
      </c>
      <c r="C138" s="13">
        <f>SUM(C132:C137)</f>
        <v>1496</v>
      </c>
      <c r="D138" s="13">
        <f>SUM(D132:D137)</f>
        <v>12</v>
      </c>
      <c r="E138" s="13">
        <f>SUM(E132:E137)</f>
        <v>1</v>
      </c>
      <c r="F138" s="13">
        <f>SUM(F132:F137)</f>
        <v>541</v>
      </c>
      <c r="G138" s="13">
        <f>SUM(G132:G137)</f>
        <v>6</v>
      </c>
    </row>
    <row r="139" ht="17.25" thickTop="1"/>
  </sheetData>
  <mergeCells count="4">
    <mergeCell ref="A1:K1"/>
    <mergeCell ref="C2:E2"/>
    <mergeCell ref="F2:H2"/>
    <mergeCell ref="I2:K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K134"/>
  <sheetViews>
    <sheetView workbookViewId="0" topLeftCell="A1">
      <selection activeCell="A1" sqref="A1:K1"/>
    </sheetView>
  </sheetViews>
  <sheetFormatPr defaultColWidth="9.00390625" defaultRowHeight="16.5"/>
  <cols>
    <col min="1" max="1" width="14.50390625" style="0" customWidth="1"/>
    <col min="2" max="2" width="22.875" style="0" customWidth="1"/>
    <col min="3" max="11" width="5.125" style="17" customWidth="1"/>
  </cols>
  <sheetData>
    <row r="1" spans="1:11" ht="42" customHeight="1" thickBot="1">
      <c r="A1" s="66" t="s">
        <v>155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s="24" customFormat="1" ht="24.75" customHeight="1" thickBot="1" thickTop="1">
      <c r="A2" s="32" t="s">
        <v>151</v>
      </c>
      <c r="B2" s="73" t="s">
        <v>169</v>
      </c>
      <c r="C2" s="72" t="s">
        <v>115</v>
      </c>
      <c r="D2" s="72"/>
      <c r="E2" s="72"/>
      <c r="F2" s="72" t="s">
        <v>0</v>
      </c>
      <c r="G2" s="72"/>
      <c r="H2" s="72"/>
      <c r="I2" s="72" t="s">
        <v>1</v>
      </c>
      <c r="J2" s="72"/>
      <c r="K2" s="72"/>
    </row>
    <row r="3" spans="1:11" s="22" customFormat="1" ht="24.75" customHeight="1" thickBot="1" thickTop="1">
      <c r="A3" s="23" t="s">
        <v>107</v>
      </c>
      <c r="B3" s="74"/>
      <c r="C3" s="26" t="s">
        <v>117</v>
      </c>
      <c r="D3" s="26" t="s">
        <v>3</v>
      </c>
      <c r="E3" s="26" t="s">
        <v>4</v>
      </c>
      <c r="F3" s="26" t="s">
        <v>2</v>
      </c>
      <c r="G3" s="26" t="s">
        <v>3</v>
      </c>
      <c r="H3" s="26" t="s">
        <v>4</v>
      </c>
      <c r="I3" s="26" t="s">
        <v>2</v>
      </c>
      <c r="J3" s="26" t="s">
        <v>3</v>
      </c>
      <c r="K3" s="26" t="s">
        <v>4</v>
      </c>
    </row>
    <row r="4" spans="1:11" s="17" customFormat="1" ht="18" thickBot="1" thickTop="1">
      <c r="A4" s="34" t="s">
        <v>14</v>
      </c>
      <c r="B4" s="14" t="s">
        <v>5</v>
      </c>
      <c r="C4" s="14"/>
      <c r="D4" s="14"/>
      <c r="E4" s="14"/>
      <c r="F4" s="14"/>
      <c r="G4" s="14"/>
      <c r="H4" s="14"/>
      <c r="I4" s="14"/>
      <c r="J4" s="14"/>
      <c r="K4" s="14"/>
    </row>
    <row r="5" spans="1:11" ht="18" thickBot="1" thickTop="1">
      <c r="A5" s="9"/>
      <c r="B5" s="6" t="s">
        <v>18</v>
      </c>
      <c r="C5" s="18">
        <f aca="true" t="shared" si="0" ref="C5:C13">F5+I5</f>
        <v>43</v>
      </c>
      <c r="D5" s="18">
        <f aca="true" t="shared" si="1" ref="D5:D13">G5+J5</f>
        <v>19</v>
      </c>
      <c r="E5" s="18">
        <f aca="true" t="shared" si="2" ref="E5:E13">H5+K5</f>
        <v>24</v>
      </c>
      <c r="F5" s="18">
        <f aca="true" t="shared" si="3" ref="F5:F12">G5+H5</f>
        <v>1</v>
      </c>
      <c r="G5" s="18">
        <v>0</v>
      </c>
      <c r="H5" s="18">
        <v>1</v>
      </c>
      <c r="I5" s="18">
        <f aca="true" t="shared" si="4" ref="I5:I12">J5+K5</f>
        <v>42</v>
      </c>
      <c r="J5" s="18">
        <v>19</v>
      </c>
      <c r="K5" s="18">
        <v>23</v>
      </c>
    </row>
    <row r="6" spans="1:11" ht="18" thickBot="1" thickTop="1">
      <c r="A6" s="9"/>
      <c r="B6" s="6" t="s">
        <v>19</v>
      </c>
      <c r="C6" s="18">
        <f t="shared" si="0"/>
        <v>42</v>
      </c>
      <c r="D6" s="18">
        <f t="shared" si="1"/>
        <v>15</v>
      </c>
      <c r="E6" s="18">
        <f t="shared" si="2"/>
        <v>27</v>
      </c>
      <c r="F6" s="18">
        <f t="shared" si="3"/>
        <v>0</v>
      </c>
      <c r="G6" s="18">
        <v>0</v>
      </c>
      <c r="H6" s="18">
        <v>0</v>
      </c>
      <c r="I6" s="18">
        <f t="shared" si="4"/>
        <v>42</v>
      </c>
      <c r="J6" s="18">
        <v>15</v>
      </c>
      <c r="K6" s="18">
        <v>27</v>
      </c>
    </row>
    <row r="7" spans="1:11" ht="18" thickBot="1" thickTop="1">
      <c r="A7" s="9"/>
      <c r="B7" s="6" t="s">
        <v>20</v>
      </c>
      <c r="C7" s="18">
        <f t="shared" si="0"/>
        <v>14</v>
      </c>
      <c r="D7" s="18">
        <f t="shared" si="1"/>
        <v>9</v>
      </c>
      <c r="E7" s="18">
        <f t="shared" si="2"/>
        <v>5</v>
      </c>
      <c r="F7" s="18">
        <f t="shared" si="3"/>
        <v>10</v>
      </c>
      <c r="G7" s="18">
        <v>7</v>
      </c>
      <c r="H7" s="18">
        <v>3</v>
      </c>
      <c r="I7" s="18">
        <f t="shared" si="4"/>
        <v>4</v>
      </c>
      <c r="J7" s="18">
        <v>2</v>
      </c>
      <c r="K7" s="18">
        <v>2</v>
      </c>
    </row>
    <row r="8" spans="1:11" ht="18" thickBot="1" thickTop="1">
      <c r="A8" s="9"/>
      <c r="B8" s="6" t="s">
        <v>21</v>
      </c>
      <c r="C8" s="18">
        <f t="shared" si="0"/>
        <v>42</v>
      </c>
      <c r="D8" s="18">
        <f t="shared" si="1"/>
        <v>23</v>
      </c>
      <c r="E8" s="18">
        <f t="shared" si="2"/>
        <v>19</v>
      </c>
      <c r="F8" s="18">
        <f t="shared" si="3"/>
        <v>2</v>
      </c>
      <c r="G8" s="18">
        <v>1</v>
      </c>
      <c r="H8" s="18">
        <v>1</v>
      </c>
      <c r="I8" s="18">
        <f t="shared" si="4"/>
        <v>40</v>
      </c>
      <c r="J8" s="18">
        <v>22</v>
      </c>
      <c r="K8" s="18">
        <v>18</v>
      </c>
    </row>
    <row r="9" spans="1:11" ht="18" thickBot="1" thickTop="1">
      <c r="A9" s="9"/>
      <c r="B9" s="6" t="s">
        <v>23</v>
      </c>
      <c r="C9" s="18">
        <f t="shared" si="0"/>
        <v>43</v>
      </c>
      <c r="D9" s="18">
        <f t="shared" si="1"/>
        <v>21</v>
      </c>
      <c r="E9" s="18">
        <f t="shared" si="2"/>
        <v>22</v>
      </c>
      <c r="F9" s="18">
        <f t="shared" si="3"/>
        <v>1</v>
      </c>
      <c r="G9" s="18">
        <v>0</v>
      </c>
      <c r="H9" s="18">
        <v>1</v>
      </c>
      <c r="I9" s="18">
        <f t="shared" si="4"/>
        <v>42</v>
      </c>
      <c r="J9" s="18">
        <v>21</v>
      </c>
      <c r="K9" s="18">
        <v>21</v>
      </c>
    </row>
    <row r="10" spans="1:11" ht="18" thickBot="1" thickTop="1">
      <c r="A10" s="9"/>
      <c r="B10" s="6" t="s">
        <v>48</v>
      </c>
      <c r="C10" s="18">
        <f t="shared" si="0"/>
        <v>49</v>
      </c>
      <c r="D10" s="18">
        <f t="shared" si="1"/>
        <v>23</v>
      </c>
      <c r="E10" s="18">
        <f t="shared" si="2"/>
        <v>26</v>
      </c>
      <c r="F10" s="18">
        <f t="shared" si="3"/>
        <v>3</v>
      </c>
      <c r="G10" s="18">
        <v>3</v>
      </c>
      <c r="H10" s="18">
        <v>0</v>
      </c>
      <c r="I10" s="18">
        <f t="shared" si="4"/>
        <v>46</v>
      </c>
      <c r="J10" s="18">
        <v>20</v>
      </c>
      <c r="K10" s="18">
        <v>26</v>
      </c>
    </row>
    <row r="11" spans="1:11" ht="18" thickBot="1" thickTop="1">
      <c r="A11" s="9"/>
      <c r="B11" s="6" t="s">
        <v>24</v>
      </c>
      <c r="C11" s="18">
        <f t="shared" si="0"/>
        <v>37</v>
      </c>
      <c r="D11" s="18">
        <f t="shared" si="1"/>
        <v>22</v>
      </c>
      <c r="E11" s="18">
        <f t="shared" si="2"/>
        <v>15</v>
      </c>
      <c r="F11" s="18">
        <f t="shared" si="3"/>
        <v>0</v>
      </c>
      <c r="G11" s="18">
        <v>0</v>
      </c>
      <c r="H11" s="18">
        <v>0</v>
      </c>
      <c r="I11" s="18">
        <f t="shared" si="4"/>
        <v>37</v>
      </c>
      <c r="J11" s="18">
        <v>22</v>
      </c>
      <c r="K11" s="18">
        <v>15</v>
      </c>
    </row>
    <row r="12" spans="1:11" ht="18" thickBot="1" thickTop="1">
      <c r="A12" s="9"/>
      <c r="B12" s="6" t="s">
        <v>22</v>
      </c>
      <c r="C12" s="18">
        <f t="shared" si="0"/>
        <v>38</v>
      </c>
      <c r="D12" s="18">
        <f t="shared" si="1"/>
        <v>18</v>
      </c>
      <c r="E12" s="18">
        <f t="shared" si="2"/>
        <v>20</v>
      </c>
      <c r="F12" s="18">
        <f t="shared" si="3"/>
        <v>0</v>
      </c>
      <c r="G12" s="18">
        <v>0</v>
      </c>
      <c r="H12" s="18">
        <v>0</v>
      </c>
      <c r="I12" s="18">
        <f t="shared" si="4"/>
        <v>38</v>
      </c>
      <c r="J12" s="18">
        <v>18</v>
      </c>
      <c r="K12" s="18">
        <v>20</v>
      </c>
    </row>
    <row r="13" spans="1:11" s="17" customFormat="1" ht="18" thickBot="1" thickTop="1">
      <c r="A13" s="35"/>
      <c r="B13" s="8" t="s">
        <v>6</v>
      </c>
      <c r="C13" s="18">
        <f t="shared" si="0"/>
        <v>308</v>
      </c>
      <c r="D13" s="18">
        <f t="shared" si="1"/>
        <v>150</v>
      </c>
      <c r="E13" s="18">
        <f t="shared" si="2"/>
        <v>158</v>
      </c>
      <c r="F13" s="18">
        <f aca="true" t="shared" si="5" ref="F13:K13">SUM(F5:F12)</f>
        <v>17</v>
      </c>
      <c r="G13" s="18">
        <f t="shared" si="5"/>
        <v>11</v>
      </c>
      <c r="H13" s="18">
        <f t="shared" si="5"/>
        <v>6</v>
      </c>
      <c r="I13" s="18">
        <f t="shared" si="5"/>
        <v>291</v>
      </c>
      <c r="J13" s="18">
        <f t="shared" si="5"/>
        <v>139</v>
      </c>
      <c r="K13" s="18">
        <f t="shared" si="5"/>
        <v>152</v>
      </c>
    </row>
    <row r="14" spans="1:11" s="17" customFormat="1" ht="18" thickBot="1" thickTop="1">
      <c r="A14" s="35"/>
      <c r="B14" s="35" t="s">
        <v>119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18" thickBot="1" thickTop="1">
      <c r="A15" s="9"/>
      <c r="B15" s="6" t="s">
        <v>120</v>
      </c>
      <c r="C15" s="18">
        <f>F15+I15</f>
        <v>1</v>
      </c>
      <c r="D15" s="18">
        <f>G15+J15</f>
        <v>1</v>
      </c>
      <c r="E15" s="18">
        <f>H15+K15</f>
        <v>0</v>
      </c>
      <c r="F15" s="18"/>
      <c r="G15" s="18"/>
      <c r="H15" s="18"/>
      <c r="I15" s="18">
        <f>J15+K15</f>
        <v>1</v>
      </c>
      <c r="J15" s="18">
        <v>1</v>
      </c>
      <c r="K15" s="18">
        <v>0</v>
      </c>
    </row>
    <row r="16" spans="1:11" s="17" customFormat="1" ht="18" thickBot="1" thickTop="1">
      <c r="A16" s="35"/>
      <c r="B16" s="8" t="s">
        <v>6</v>
      </c>
      <c r="C16" s="18">
        <f aca="true" t="shared" si="6" ref="C16:K16">SUM(C15:C15)</f>
        <v>1</v>
      </c>
      <c r="D16" s="18">
        <f t="shared" si="6"/>
        <v>1</v>
      </c>
      <c r="E16" s="18">
        <f t="shared" si="6"/>
        <v>0</v>
      </c>
      <c r="F16" s="18">
        <f t="shared" si="6"/>
        <v>0</v>
      </c>
      <c r="G16" s="18">
        <f t="shared" si="6"/>
        <v>0</v>
      </c>
      <c r="H16" s="18">
        <f t="shared" si="6"/>
        <v>0</v>
      </c>
      <c r="I16" s="18">
        <f t="shared" si="6"/>
        <v>1</v>
      </c>
      <c r="J16" s="18">
        <f t="shared" si="6"/>
        <v>1</v>
      </c>
      <c r="K16" s="18">
        <f t="shared" si="6"/>
        <v>0</v>
      </c>
    </row>
    <row r="17" spans="1:11" ht="18" thickBot="1" thickTop="1">
      <c r="A17" s="9"/>
      <c r="B17" s="9" t="s">
        <v>7</v>
      </c>
      <c r="C17" s="18"/>
      <c r="D17" s="18"/>
      <c r="E17" s="18"/>
      <c r="F17" s="18"/>
      <c r="G17" s="18"/>
      <c r="H17" s="18"/>
      <c r="I17" s="18"/>
      <c r="J17" s="18"/>
      <c r="K17" s="18"/>
    </row>
    <row r="18" spans="1:11" ht="18" thickBot="1" thickTop="1">
      <c r="A18" s="9"/>
      <c r="B18" s="6" t="s">
        <v>38</v>
      </c>
      <c r="C18" s="18">
        <f aca="true" t="shared" si="7" ref="C18:E24">F18+I18</f>
        <v>17</v>
      </c>
      <c r="D18" s="18">
        <f t="shared" si="7"/>
        <v>9</v>
      </c>
      <c r="E18" s="18">
        <f t="shared" si="7"/>
        <v>8</v>
      </c>
      <c r="F18" s="18">
        <f aca="true" t="shared" si="8" ref="F18:F24">G18+H18</f>
        <v>9</v>
      </c>
      <c r="G18" s="18">
        <v>5</v>
      </c>
      <c r="H18" s="18">
        <v>4</v>
      </c>
      <c r="I18" s="18">
        <f aca="true" t="shared" si="9" ref="I18:I24">J18+K18</f>
        <v>8</v>
      </c>
      <c r="J18" s="18">
        <v>4</v>
      </c>
      <c r="K18" s="18">
        <v>4</v>
      </c>
    </row>
    <row r="19" spans="1:11" ht="18" thickBot="1" thickTop="1">
      <c r="A19" s="9"/>
      <c r="B19" s="6" t="s">
        <v>39</v>
      </c>
      <c r="C19" s="18">
        <f t="shared" si="7"/>
        <v>22</v>
      </c>
      <c r="D19" s="18">
        <f t="shared" si="7"/>
        <v>12</v>
      </c>
      <c r="E19" s="18">
        <f t="shared" si="7"/>
        <v>10</v>
      </c>
      <c r="F19" s="18">
        <f t="shared" si="8"/>
        <v>3</v>
      </c>
      <c r="G19" s="18">
        <v>0</v>
      </c>
      <c r="H19" s="18">
        <v>3</v>
      </c>
      <c r="I19" s="18">
        <f t="shared" si="9"/>
        <v>19</v>
      </c>
      <c r="J19" s="18">
        <v>12</v>
      </c>
      <c r="K19" s="18">
        <v>7</v>
      </c>
    </row>
    <row r="20" spans="1:11" ht="18" thickBot="1" thickTop="1">
      <c r="A20" s="9"/>
      <c r="B20" s="6" t="s">
        <v>40</v>
      </c>
      <c r="C20" s="18">
        <f t="shared" si="7"/>
        <v>11</v>
      </c>
      <c r="D20" s="18">
        <f t="shared" si="7"/>
        <v>6</v>
      </c>
      <c r="E20" s="18">
        <f t="shared" si="7"/>
        <v>5</v>
      </c>
      <c r="F20" s="18">
        <f t="shared" si="8"/>
        <v>1</v>
      </c>
      <c r="G20" s="18">
        <v>1</v>
      </c>
      <c r="H20" s="18">
        <v>0</v>
      </c>
      <c r="I20" s="18">
        <f t="shared" si="9"/>
        <v>10</v>
      </c>
      <c r="J20" s="18">
        <v>5</v>
      </c>
      <c r="K20" s="18">
        <v>5</v>
      </c>
    </row>
    <row r="21" spans="1:11" ht="18" thickBot="1" thickTop="1">
      <c r="A21" s="9"/>
      <c r="B21" s="6" t="s">
        <v>41</v>
      </c>
      <c r="C21" s="18">
        <f t="shared" si="7"/>
        <v>14</v>
      </c>
      <c r="D21" s="18">
        <f t="shared" si="7"/>
        <v>7</v>
      </c>
      <c r="E21" s="18">
        <f t="shared" si="7"/>
        <v>7</v>
      </c>
      <c r="F21" s="18">
        <f t="shared" si="8"/>
        <v>4</v>
      </c>
      <c r="G21" s="18">
        <v>3</v>
      </c>
      <c r="H21" s="18">
        <v>1</v>
      </c>
      <c r="I21" s="18">
        <f t="shared" si="9"/>
        <v>10</v>
      </c>
      <c r="J21" s="18">
        <v>4</v>
      </c>
      <c r="K21" s="18">
        <v>6</v>
      </c>
    </row>
    <row r="22" spans="1:11" ht="18" thickBot="1" thickTop="1">
      <c r="A22" s="9"/>
      <c r="B22" s="6" t="s">
        <v>43</v>
      </c>
      <c r="C22" s="18">
        <f t="shared" si="7"/>
        <v>7</v>
      </c>
      <c r="D22" s="18">
        <f t="shared" si="7"/>
        <v>4</v>
      </c>
      <c r="E22" s="18">
        <f t="shared" si="7"/>
        <v>3</v>
      </c>
      <c r="F22" s="18">
        <f t="shared" si="8"/>
        <v>2</v>
      </c>
      <c r="G22" s="18">
        <v>1</v>
      </c>
      <c r="H22" s="18">
        <v>1</v>
      </c>
      <c r="I22" s="18">
        <f t="shared" si="9"/>
        <v>5</v>
      </c>
      <c r="J22" s="18">
        <v>3</v>
      </c>
      <c r="K22" s="18">
        <v>2</v>
      </c>
    </row>
    <row r="23" spans="1:11" ht="18" thickBot="1" thickTop="1">
      <c r="A23" s="9"/>
      <c r="B23" s="6" t="s">
        <v>44</v>
      </c>
      <c r="C23" s="18">
        <f t="shared" si="7"/>
        <v>14</v>
      </c>
      <c r="D23" s="18">
        <f t="shared" si="7"/>
        <v>5</v>
      </c>
      <c r="E23" s="18">
        <f t="shared" si="7"/>
        <v>9</v>
      </c>
      <c r="F23" s="18">
        <f t="shared" si="8"/>
        <v>5</v>
      </c>
      <c r="G23" s="18">
        <v>2</v>
      </c>
      <c r="H23" s="18">
        <v>3</v>
      </c>
      <c r="I23" s="18">
        <f t="shared" si="9"/>
        <v>9</v>
      </c>
      <c r="J23" s="18">
        <v>3</v>
      </c>
      <c r="K23" s="18">
        <v>6</v>
      </c>
    </row>
    <row r="24" spans="1:11" ht="18" thickBot="1" thickTop="1">
      <c r="A24" s="9"/>
      <c r="B24" s="6" t="s">
        <v>46</v>
      </c>
      <c r="C24" s="18">
        <f t="shared" si="7"/>
        <v>11</v>
      </c>
      <c r="D24" s="18">
        <f t="shared" si="7"/>
        <v>5</v>
      </c>
      <c r="E24" s="18">
        <f t="shared" si="7"/>
        <v>6</v>
      </c>
      <c r="F24" s="18">
        <f t="shared" si="8"/>
        <v>3</v>
      </c>
      <c r="G24" s="18">
        <v>1</v>
      </c>
      <c r="H24" s="18">
        <v>2</v>
      </c>
      <c r="I24" s="18">
        <f t="shared" si="9"/>
        <v>8</v>
      </c>
      <c r="J24" s="18">
        <v>4</v>
      </c>
      <c r="K24" s="18">
        <v>4</v>
      </c>
    </row>
    <row r="25" spans="1:11" s="17" customFormat="1" ht="18" thickBot="1" thickTop="1">
      <c r="A25" s="35"/>
      <c r="B25" s="8" t="s">
        <v>6</v>
      </c>
      <c r="C25" s="18">
        <f aca="true" t="shared" si="10" ref="C25:K25">SUM(C18:C24)</f>
        <v>96</v>
      </c>
      <c r="D25" s="18">
        <f t="shared" si="10"/>
        <v>48</v>
      </c>
      <c r="E25" s="18">
        <f t="shared" si="10"/>
        <v>48</v>
      </c>
      <c r="F25" s="18">
        <f t="shared" si="10"/>
        <v>27</v>
      </c>
      <c r="G25" s="18">
        <f t="shared" si="10"/>
        <v>13</v>
      </c>
      <c r="H25" s="18">
        <f t="shared" si="10"/>
        <v>14</v>
      </c>
      <c r="I25" s="18">
        <f t="shared" si="10"/>
        <v>69</v>
      </c>
      <c r="J25" s="18">
        <f t="shared" si="10"/>
        <v>35</v>
      </c>
      <c r="K25" s="18">
        <f t="shared" si="10"/>
        <v>34</v>
      </c>
    </row>
    <row r="26" spans="1:11" ht="18" thickBot="1" thickTop="1">
      <c r="A26" s="9"/>
      <c r="B26" s="9" t="s">
        <v>8</v>
      </c>
      <c r="C26" s="18"/>
      <c r="D26" s="18"/>
      <c r="E26" s="18"/>
      <c r="F26" s="18"/>
      <c r="G26" s="18"/>
      <c r="H26" s="18"/>
      <c r="I26" s="18"/>
      <c r="J26" s="18"/>
      <c r="K26" s="18"/>
    </row>
    <row r="27" spans="1:11" ht="18" thickBot="1" thickTop="1">
      <c r="A27" s="9"/>
      <c r="B27" s="6" t="s">
        <v>37</v>
      </c>
      <c r="C27" s="18">
        <f>F27+I27</f>
        <v>0</v>
      </c>
      <c r="D27" s="18">
        <f>G27+J27</f>
        <v>0</v>
      </c>
      <c r="E27" s="18">
        <f>H27+K27</f>
        <v>0</v>
      </c>
      <c r="F27" s="18">
        <f>G27+H27</f>
        <v>0</v>
      </c>
      <c r="G27" s="18">
        <v>0</v>
      </c>
      <c r="H27" s="18">
        <v>0</v>
      </c>
      <c r="I27" s="18">
        <f>J27+K27</f>
        <v>0</v>
      </c>
      <c r="J27" s="18">
        <v>0</v>
      </c>
      <c r="K27" s="18">
        <v>0</v>
      </c>
    </row>
    <row r="28" spans="1:11" s="17" customFormat="1" ht="18" thickBot="1" thickTop="1">
      <c r="A28" s="35"/>
      <c r="B28" s="8" t="s">
        <v>6</v>
      </c>
      <c r="C28" s="18">
        <f aca="true" t="shared" si="11" ref="C28:K28">C27</f>
        <v>0</v>
      </c>
      <c r="D28" s="18">
        <f t="shared" si="11"/>
        <v>0</v>
      </c>
      <c r="E28" s="18">
        <f t="shared" si="11"/>
        <v>0</v>
      </c>
      <c r="F28" s="18">
        <f t="shared" si="11"/>
        <v>0</v>
      </c>
      <c r="G28" s="18">
        <f t="shared" si="11"/>
        <v>0</v>
      </c>
      <c r="H28" s="18">
        <f t="shared" si="11"/>
        <v>0</v>
      </c>
      <c r="I28" s="18">
        <f t="shared" si="11"/>
        <v>0</v>
      </c>
      <c r="J28" s="18">
        <f t="shared" si="11"/>
        <v>0</v>
      </c>
      <c r="K28" s="18">
        <f t="shared" si="11"/>
        <v>0</v>
      </c>
    </row>
    <row r="29" spans="1:11" s="17" customFormat="1" ht="21" thickBot="1" thickTop="1">
      <c r="A29" s="35"/>
      <c r="B29" s="36" t="s">
        <v>161</v>
      </c>
      <c r="C29" s="18">
        <f aca="true" t="shared" si="12" ref="C29:K29">C13+C16+C25+C28</f>
        <v>405</v>
      </c>
      <c r="D29" s="18">
        <f t="shared" si="12"/>
        <v>199</v>
      </c>
      <c r="E29" s="18">
        <f t="shared" si="12"/>
        <v>206</v>
      </c>
      <c r="F29" s="18">
        <f t="shared" si="12"/>
        <v>44</v>
      </c>
      <c r="G29" s="18">
        <f t="shared" si="12"/>
        <v>24</v>
      </c>
      <c r="H29" s="18">
        <f t="shared" si="12"/>
        <v>20</v>
      </c>
      <c r="I29" s="18">
        <f t="shared" si="12"/>
        <v>361</v>
      </c>
      <c r="J29" s="18">
        <f t="shared" si="12"/>
        <v>175</v>
      </c>
      <c r="K29" s="18">
        <f t="shared" si="12"/>
        <v>186</v>
      </c>
    </row>
    <row r="30" spans="1:11" s="17" customFormat="1" ht="18" thickBot="1" thickTop="1">
      <c r="A30" s="35" t="s">
        <v>16</v>
      </c>
      <c r="B30" s="7" t="s">
        <v>5</v>
      </c>
      <c r="C30" s="18"/>
      <c r="D30" s="18"/>
      <c r="E30" s="18"/>
      <c r="F30" s="18"/>
      <c r="G30" s="18"/>
      <c r="H30" s="18"/>
      <c r="I30" s="18"/>
      <c r="J30" s="18"/>
      <c r="K30" s="18"/>
    </row>
    <row r="31" spans="1:11" ht="18" thickBot="1" thickTop="1">
      <c r="A31" s="9"/>
      <c r="B31" s="6" t="s">
        <v>55</v>
      </c>
      <c r="C31" s="18">
        <f aca="true" t="shared" si="13" ref="C31:E36">F31+I31</f>
        <v>35</v>
      </c>
      <c r="D31" s="18">
        <f t="shared" si="13"/>
        <v>23</v>
      </c>
      <c r="E31" s="18">
        <f t="shared" si="13"/>
        <v>12</v>
      </c>
      <c r="F31" s="18">
        <f aca="true" t="shared" si="14" ref="F31:F36">G31+H31</f>
        <v>3</v>
      </c>
      <c r="G31" s="18">
        <v>2</v>
      </c>
      <c r="H31" s="18">
        <v>1</v>
      </c>
      <c r="I31" s="18">
        <f aca="true" t="shared" si="15" ref="I31:I36">J31+K31</f>
        <v>32</v>
      </c>
      <c r="J31" s="18">
        <v>21</v>
      </c>
      <c r="K31" s="18">
        <v>11</v>
      </c>
    </row>
    <row r="32" spans="1:11" ht="18" thickBot="1" thickTop="1">
      <c r="A32" s="9"/>
      <c r="B32" s="6" t="s">
        <v>56</v>
      </c>
      <c r="C32" s="18">
        <f t="shared" si="13"/>
        <v>41</v>
      </c>
      <c r="D32" s="18">
        <f t="shared" si="13"/>
        <v>36</v>
      </c>
      <c r="E32" s="18">
        <f t="shared" si="13"/>
        <v>5</v>
      </c>
      <c r="F32" s="18">
        <f t="shared" si="14"/>
        <v>0</v>
      </c>
      <c r="G32" s="18">
        <v>0</v>
      </c>
      <c r="H32" s="18">
        <v>0</v>
      </c>
      <c r="I32" s="18">
        <f t="shared" si="15"/>
        <v>41</v>
      </c>
      <c r="J32" s="18">
        <v>36</v>
      </c>
      <c r="K32" s="18">
        <v>5</v>
      </c>
    </row>
    <row r="33" spans="1:11" ht="18" thickBot="1" thickTop="1">
      <c r="A33" s="9"/>
      <c r="B33" s="6" t="s">
        <v>57</v>
      </c>
      <c r="C33" s="18">
        <f t="shared" si="13"/>
        <v>43</v>
      </c>
      <c r="D33" s="18">
        <f t="shared" si="13"/>
        <v>33</v>
      </c>
      <c r="E33" s="18">
        <f t="shared" si="13"/>
        <v>10</v>
      </c>
      <c r="F33" s="18">
        <f t="shared" si="14"/>
        <v>1</v>
      </c>
      <c r="G33" s="18">
        <v>0</v>
      </c>
      <c r="H33" s="18">
        <v>1</v>
      </c>
      <c r="I33" s="18">
        <f t="shared" si="15"/>
        <v>42</v>
      </c>
      <c r="J33" s="18">
        <v>33</v>
      </c>
      <c r="K33" s="18">
        <v>9</v>
      </c>
    </row>
    <row r="34" spans="1:11" ht="18" thickBot="1" thickTop="1">
      <c r="A34" s="9"/>
      <c r="B34" s="6" t="s">
        <v>25</v>
      </c>
      <c r="C34" s="18">
        <f t="shared" si="13"/>
        <v>95</v>
      </c>
      <c r="D34" s="18">
        <f t="shared" si="13"/>
        <v>80</v>
      </c>
      <c r="E34" s="18">
        <f t="shared" si="13"/>
        <v>15</v>
      </c>
      <c r="F34" s="18">
        <f t="shared" si="14"/>
        <v>5</v>
      </c>
      <c r="G34" s="18">
        <v>5</v>
      </c>
      <c r="H34" s="18">
        <v>0</v>
      </c>
      <c r="I34" s="18">
        <f t="shared" si="15"/>
        <v>90</v>
      </c>
      <c r="J34" s="18">
        <v>75</v>
      </c>
      <c r="K34" s="18">
        <v>15</v>
      </c>
    </row>
    <row r="35" spans="1:11" ht="18" thickBot="1" thickTop="1">
      <c r="A35" s="9"/>
      <c r="B35" s="6" t="s">
        <v>26</v>
      </c>
      <c r="C35" s="18">
        <f t="shared" si="13"/>
        <v>39</v>
      </c>
      <c r="D35" s="18">
        <f t="shared" si="13"/>
        <v>33</v>
      </c>
      <c r="E35" s="18">
        <f t="shared" si="13"/>
        <v>6</v>
      </c>
      <c r="F35" s="18">
        <f t="shared" si="14"/>
        <v>0</v>
      </c>
      <c r="G35" s="18">
        <v>0</v>
      </c>
      <c r="H35" s="18">
        <v>0</v>
      </c>
      <c r="I35" s="18">
        <f t="shared" si="15"/>
        <v>39</v>
      </c>
      <c r="J35" s="18">
        <v>33</v>
      </c>
      <c r="K35" s="18">
        <v>6</v>
      </c>
    </row>
    <row r="36" spans="1:11" ht="18" thickBot="1" thickTop="1">
      <c r="A36" s="9"/>
      <c r="B36" s="6" t="s">
        <v>27</v>
      </c>
      <c r="C36" s="18">
        <f t="shared" si="13"/>
        <v>41</v>
      </c>
      <c r="D36" s="18">
        <f t="shared" si="13"/>
        <v>32</v>
      </c>
      <c r="E36" s="18">
        <f t="shared" si="13"/>
        <v>9</v>
      </c>
      <c r="F36" s="18">
        <f t="shared" si="14"/>
        <v>1</v>
      </c>
      <c r="G36" s="18">
        <v>1</v>
      </c>
      <c r="H36" s="18">
        <v>0</v>
      </c>
      <c r="I36" s="18">
        <f t="shared" si="15"/>
        <v>40</v>
      </c>
      <c r="J36" s="18">
        <v>31</v>
      </c>
      <c r="K36" s="18">
        <v>9</v>
      </c>
    </row>
    <row r="37" spans="1:11" s="17" customFormat="1" ht="18" thickBot="1" thickTop="1">
      <c r="A37" s="35"/>
      <c r="B37" s="8" t="s">
        <v>6</v>
      </c>
      <c r="C37" s="18">
        <f aca="true" t="shared" si="16" ref="C37:K37">SUM(C31:C36)</f>
        <v>294</v>
      </c>
      <c r="D37" s="18">
        <f t="shared" si="16"/>
        <v>237</v>
      </c>
      <c r="E37" s="18">
        <f t="shared" si="16"/>
        <v>57</v>
      </c>
      <c r="F37" s="18">
        <f t="shared" si="16"/>
        <v>10</v>
      </c>
      <c r="G37" s="18">
        <f t="shared" si="16"/>
        <v>8</v>
      </c>
      <c r="H37" s="18">
        <f t="shared" si="16"/>
        <v>2</v>
      </c>
      <c r="I37" s="18">
        <f t="shared" si="16"/>
        <v>284</v>
      </c>
      <c r="J37" s="18">
        <f t="shared" si="16"/>
        <v>229</v>
      </c>
      <c r="K37" s="18">
        <f t="shared" si="16"/>
        <v>55</v>
      </c>
    </row>
    <row r="38" spans="1:11" s="17" customFormat="1" ht="18" thickBot="1" thickTop="1">
      <c r="A38" s="35"/>
      <c r="B38" s="35" t="s">
        <v>7</v>
      </c>
      <c r="C38" s="18"/>
      <c r="D38" s="18"/>
      <c r="E38" s="18"/>
      <c r="F38" s="18"/>
      <c r="G38" s="18"/>
      <c r="H38" s="18"/>
      <c r="I38" s="18"/>
      <c r="J38" s="18"/>
      <c r="K38" s="18"/>
    </row>
    <row r="39" spans="1:11" ht="18" thickBot="1" thickTop="1">
      <c r="A39" s="9"/>
      <c r="B39" s="6" t="s">
        <v>49</v>
      </c>
      <c r="C39" s="18">
        <f aca="true" t="shared" si="17" ref="C39:E44">F39+I39</f>
        <v>12</v>
      </c>
      <c r="D39" s="18">
        <f t="shared" si="17"/>
        <v>6</v>
      </c>
      <c r="E39" s="18">
        <f t="shared" si="17"/>
        <v>6</v>
      </c>
      <c r="F39" s="18">
        <f aca="true" t="shared" si="18" ref="F39:F44">G39+H39</f>
        <v>0</v>
      </c>
      <c r="G39" s="18">
        <v>0</v>
      </c>
      <c r="H39" s="18">
        <v>0</v>
      </c>
      <c r="I39" s="18">
        <f aca="true" t="shared" si="19" ref="I39:I44">J39+K39</f>
        <v>12</v>
      </c>
      <c r="J39" s="18">
        <v>6</v>
      </c>
      <c r="K39" s="18">
        <v>6</v>
      </c>
    </row>
    <row r="40" spans="1:11" ht="18" thickBot="1" thickTop="1">
      <c r="A40" s="9"/>
      <c r="B40" s="6" t="s">
        <v>50</v>
      </c>
      <c r="C40" s="18">
        <f t="shared" si="17"/>
        <v>19</v>
      </c>
      <c r="D40" s="18">
        <f t="shared" si="17"/>
        <v>14</v>
      </c>
      <c r="E40" s="18">
        <f t="shared" si="17"/>
        <v>5</v>
      </c>
      <c r="F40" s="18">
        <f t="shared" si="18"/>
        <v>6</v>
      </c>
      <c r="G40" s="18">
        <v>5</v>
      </c>
      <c r="H40" s="18">
        <v>1</v>
      </c>
      <c r="I40" s="18">
        <f t="shared" si="19"/>
        <v>13</v>
      </c>
      <c r="J40" s="18">
        <v>9</v>
      </c>
      <c r="K40" s="18">
        <v>4</v>
      </c>
    </row>
    <row r="41" spans="1:11" ht="18" thickBot="1" thickTop="1">
      <c r="A41" s="9"/>
      <c r="B41" s="6" t="s">
        <v>51</v>
      </c>
      <c r="C41" s="18">
        <f t="shared" si="17"/>
        <v>16</v>
      </c>
      <c r="D41" s="18">
        <f t="shared" si="17"/>
        <v>14</v>
      </c>
      <c r="E41" s="18">
        <f t="shared" si="17"/>
        <v>2</v>
      </c>
      <c r="F41" s="18">
        <f t="shared" si="18"/>
        <v>2</v>
      </c>
      <c r="G41" s="18">
        <v>2</v>
      </c>
      <c r="H41" s="18">
        <v>0</v>
      </c>
      <c r="I41" s="18">
        <f t="shared" si="19"/>
        <v>14</v>
      </c>
      <c r="J41" s="18">
        <v>12</v>
      </c>
      <c r="K41" s="18">
        <v>2</v>
      </c>
    </row>
    <row r="42" spans="1:11" ht="18" thickBot="1" thickTop="1">
      <c r="A42" s="9"/>
      <c r="B42" s="6" t="s">
        <v>52</v>
      </c>
      <c r="C42" s="18">
        <f t="shared" si="17"/>
        <v>16</v>
      </c>
      <c r="D42" s="18">
        <f t="shared" si="17"/>
        <v>13</v>
      </c>
      <c r="E42" s="18">
        <f t="shared" si="17"/>
        <v>3</v>
      </c>
      <c r="F42" s="18">
        <f t="shared" si="18"/>
        <v>3</v>
      </c>
      <c r="G42" s="18">
        <v>2</v>
      </c>
      <c r="H42" s="18">
        <v>1</v>
      </c>
      <c r="I42" s="18">
        <f t="shared" si="19"/>
        <v>13</v>
      </c>
      <c r="J42" s="18">
        <v>11</v>
      </c>
      <c r="K42" s="18">
        <v>2</v>
      </c>
    </row>
    <row r="43" spans="1:11" ht="18" thickBot="1" thickTop="1">
      <c r="A43" s="9"/>
      <c r="B43" s="6" t="s">
        <v>53</v>
      </c>
      <c r="C43" s="18">
        <f t="shared" si="17"/>
        <v>26</v>
      </c>
      <c r="D43" s="18">
        <f t="shared" si="17"/>
        <v>24</v>
      </c>
      <c r="E43" s="18">
        <f t="shared" si="17"/>
        <v>2</v>
      </c>
      <c r="F43" s="18">
        <f t="shared" si="18"/>
        <v>7</v>
      </c>
      <c r="G43" s="18">
        <v>7</v>
      </c>
      <c r="H43" s="18">
        <v>0</v>
      </c>
      <c r="I43" s="18">
        <f t="shared" si="19"/>
        <v>19</v>
      </c>
      <c r="J43" s="18">
        <v>17</v>
      </c>
      <c r="K43" s="18">
        <v>2</v>
      </c>
    </row>
    <row r="44" spans="1:11" ht="18" thickBot="1" thickTop="1">
      <c r="A44" s="9"/>
      <c r="B44" s="6" t="s">
        <v>54</v>
      </c>
      <c r="C44" s="18">
        <f t="shared" si="17"/>
        <v>17</v>
      </c>
      <c r="D44" s="18">
        <f t="shared" si="17"/>
        <v>17</v>
      </c>
      <c r="E44" s="18">
        <f t="shared" si="17"/>
        <v>0</v>
      </c>
      <c r="F44" s="18">
        <f t="shared" si="18"/>
        <v>1</v>
      </c>
      <c r="G44" s="18">
        <v>1</v>
      </c>
      <c r="H44" s="18">
        <v>0</v>
      </c>
      <c r="I44" s="18">
        <f t="shared" si="19"/>
        <v>16</v>
      </c>
      <c r="J44" s="18">
        <v>16</v>
      </c>
      <c r="K44" s="18">
        <v>0</v>
      </c>
    </row>
    <row r="45" spans="1:11" s="17" customFormat="1" ht="18" thickBot="1" thickTop="1">
      <c r="A45" s="35"/>
      <c r="B45" s="8" t="s">
        <v>6</v>
      </c>
      <c r="C45" s="18">
        <f aca="true" t="shared" si="20" ref="C45:K45">SUM(C39:C44)</f>
        <v>106</v>
      </c>
      <c r="D45" s="18">
        <f t="shared" si="20"/>
        <v>88</v>
      </c>
      <c r="E45" s="18">
        <f t="shared" si="20"/>
        <v>18</v>
      </c>
      <c r="F45" s="18">
        <f t="shared" si="20"/>
        <v>19</v>
      </c>
      <c r="G45" s="18">
        <f t="shared" si="20"/>
        <v>17</v>
      </c>
      <c r="H45" s="18">
        <f t="shared" si="20"/>
        <v>2</v>
      </c>
      <c r="I45" s="18">
        <f t="shared" si="20"/>
        <v>87</v>
      </c>
      <c r="J45" s="18">
        <f t="shared" si="20"/>
        <v>71</v>
      </c>
      <c r="K45" s="18">
        <f t="shared" si="20"/>
        <v>16</v>
      </c>
    </row>
    <row r="46" spans="1:11" s="17" customFormat="1" ht="21" thickBot="1" thickTop="1">
      <c r="A46" s="35"/>
      <c r="B46" s="36" t="s">
        <v>161</v>
      </c>
      <c r="C46" s="18">
        <f aca="true" t="shared" si="21" ref="C46:K46">C37+C45</f>
        <v>400</v>
      </c>
      <c r="D46" s="18">
        <f t="shared" si="21"/>
        <v>325</v>
      </c>
      <c r="E46" s="18">
        <f t="shared" si="21"/>
        <v>75</v>
      </c>
      <c r="F46" s="18">
        <f t="shared" si="21"/>
        <v>29</v>
      </c>
      <c r="G46" s="18">
        <f t="shared" si="21"/>
        <v>25</v>
      </c>
      <c r="H46" s="18">
        <f t="shared" si="21"/>
        <v>4</v>
      </c>
      <c r="I46" s="18">
        <f t="shared" si="21"/>
        <v>371</v>
      </c>
      <c r="J46" s="18">
        <f t="shared" si="21"/>
        <v>300</v>
      </c>
      <c r="K46" s="18">
        <f t="shared" si="21"/>
        <v>71</v>
      </c>
    </row>
    <row r="47" spans="1:11" s="17" customFormat="1" ht="18" thickBot="1" thickTop="1">
      <c r="A47" s="35" t="s">
        <v>15</v>
      </c>
      <c r="B47" s="7" t="s">
        <v>5</v>
      </c>
      <c r="C47" s="18"/>
      <c r="D47" s="18"/>
      <c r="E47" s="18"/>
      <c r="F47" s="18"/>
      <c r="G47" s="18"/>
      <c r="H47" s="18"/>
      <c r="I47" s="18"/>
      <c r="J47" s="18"/>
      <c r="K47" s="18"/>
    </row>
    <row r="48" spans="1:11" ht="18" thickBot="1" thickTop="1">
      <c r="A48" s="9"/>
      <c r="B48" s="6" t="s">
        <v>28</v>
      </c>
      <c r="C48" s="18">
        <f aca="true" t="shared" si="22" ref="C48:E52">F48+I48</f>
        <v>46</v>
      </c>
      <c r="D48" s="18">
        <f t="shared" si="22"/>
        <v>16</v>
      </c>
      <c r="E48" s="18">
        <f t="shared" si="22"/>
        <v>30</v>
      </c>
      <c r="F48" s="18">
        <f>G48+H48</f>
        <v>1</v>
      </c>
      <c r="G48" s="18">
        <v>0</v>
      </c>
      <c r="H48" s="18">
        <v>1</v>
      </c>
      <c r="I48" s="18">
        <f>J48+K48</f>
        <v>45</v>
      </c>
      <c r="J48" s="18">
        <v>16</v>
      </c>
      <c r="K48" s="18">
        <v>29</v>
      </c>
    </row>
    <row r="49" spans="1:11" ht="18" thickBot="1" thickTop="1">
      <c r="A49" s="9"/>
      <c r="B49" s="6" t="s">
        <v>29</v>
      </c>
      <c r="C49" s="18">
        <f t="shared" si="22"/>
        <v>45</v>
      </c>
      <c r="D49" s="18">
        <f t="shared" si="22"/>
        <v>27</v>
      </c>
      <c r="E49" s="18">
        <f t="shared" si="22"/>
        <v>18</v>
      </c>
      <c r="F49" s="18">
        <f>G49+H49</f>
        <v>1</v>
      </c>
      <c r="G49" s="18">
        <v>1</v>
      </c>
      <c r="H49" s="18">
        <v>0</v>
      </c>
      <c r="I49" s="18">
        <f>J49+K49</f>
        <v>44</v>
      </c>
      <c r="J49" s="18">
        <v>26</v>
      </c>
      <c r="K49" s="18">
        <v>18</v>
      </c>
    </row>
    <row r="50" spans="1:11" ht="18" thickBot="1" thickTop="1">
      <c r="A50" s="9"/>
      <c r="B50" s="6" t="s">
        <v>64</v>
      </c>
      <c r="C50" s="18">
        <f t="shared" si="22"/>
        <v>38</v>
      </c>
      <c r="D50" s="18">
        <f t="shared" si="22"/>
        <v>21</v>
      </c>
      <c r="E50" s="18">
        <f t="shared" si="22"/>
        <v>17</v>
      </c>
      <c r="F50" s="18">
        <f>G50+H50</f>
        <v>0</v>
      </c>
      <c r="G50" s="18">
        <v>0</v>
      </c>
      <c r="H50" s="18">
        <v>0</v>
      </c>
      <c r="I50" s="18">
        <f>J50+K50</f>
        <v>38</v>
      </c>
      <c r="J50" s="18">
        <v>21</v>
      </c>
      <c r="K50" s="18">
        <v>17</v>
      </c>
    </row>
    <row r="51" spans="1:11" ht="18" thickBot="1" thickTop="1">
      <c r="A51" s="9"/>
      <c r="B51" s="6" t="s">
        <v>65</v>
      </c>
      <c r="C51" s="18">
        <f t="shared" si="22"/>
        <v>46</v>
      </c>
      <c r="D51" s="18">
        <f t="shared" si="22"/>
        <v>28</v>
      </c>
      <c r="E51" s="18">
        <f t="shared" si="22"/>
        <v>18</v>
      </c>
      <c r="F51" s="18">
        <f>G51+H51</f>
        <v>2</v>
      </c>
      <c r="G51" s="18">
        <v>1</v>
      </c>
      <c r="H51" s="18">
        <v>1</v>
      </c>
      <c r="I51" s="18">
        <f>J51+K51</f>
        <v>44</v>
      </c>
      <c r="J51" s="18">
        <v>27</v>
      </c>
      <c r="K51" s="18">
        <v>17</v>
      </c>
    </row>
    <row r="52" spans="1:11" ht="18" thickBot="1" thickTop="1">
      <c r="A52" s="9"/>
      <c r="B52" s="6" t="s">
        <v>66</v>
      </c>
      <c r="C52" s="18">
        <f t="shared" si="22"/>
        <v>45</v>
      </c>
      <c r="D52" s="18">
        <f t="shared" si="22"/>
        <v>29</v>
      </c>
      <c r="E52" s="18">
        <f t="shared" si="22"/>
        <v>16</v>
      </c>
      <c r="F52" s="18">
        <f>G52+H52</f>
        <v>0</v>
      </c>
      <c r="G52" s="18">
        <v>0</v>
      </c>
      <c r="H52" s="18">
        <v>0</v>
      </c>
      <c r="I52" s="18">
        <f>J52+K52</f>
        <v>45</v>
      </c>
      <c r="J52" s="18">
        <v>29</v>
      </c>
      <c r="K52" s="18">
        <v>16</v>
      </c>
    </row>
    <row r="53" spans="1:11" s="17" customFormat="1" ht="18" thickBot="1" thickTop="1">
      <c r="A53" s="35"/>
      <c r="B53" s="8" t="s">
        <v>6</v>
      </c>
      <c r="C53" s="18">
        <f aca="true" t="shared" si="23" ref="C53:K53">SUM(C48:C52)</f>
        <v>220</v>
      </c>
      <c r="D53" s="18">
        <f t="shared" si="23"/>
        <v>121</v>
      </c>
      <c r="E53" s="18">
        <f t="shared" si="23"/>
        <v>99</v>
      </c>
      <c r="F53" s="18">
        <f t="shared" si="23"/>
        <v>4</v>
      </c>
      <c r="G53" s="18">
        <f t="shared" si="23"/>
        <v>2</v>
      </c>
      <c r="H53" s="18">
        <f t="shared" si="23"/>
        <v>2</v>
      </c>
      <c r="I53" s="18">
        <f t="shared" si="23"/>
        <v>216</v>
      </c>
      <c r="J53" s="18">
        <f t="shared" si="23"/>
        <v>119</v>
      </c>
      <c r="K53" s="18">
        <f t="shared" si="23"/>
        <v>97</v>
      </c>
    </row>
    <row r="54" spans="1:11" s="17" customFormat="1" ht="18" thickBot="1" thickTop="1">
      <c r="A54" s="35"/>
      <c r="B54" s="35" t="s">
        <v>7</v>
      </c>
      <c r="C54" s="18"/>
      <c r="D54" s="18"/>
      <c r="E54" s="18"/>
      <c r="F54" s="18"/>
      <c r="G54" s="18"/>
      <c r="H54" s="18"/>
      <c r="I54" s="18"/>
      <c r="J54" s="18"/>
      <c r="K54" s="18"/>
    </row>
    <row r="55" spans="1:11" ht="18" thickBot="1" thickTop="1">
      <c r="A55" s="9"/>
      <c r="B55" s="6" t="s">
        <v>58</v>
      </c>
      <c r="C55" s="18">
        <f aca="true" t="shared" si="24" ref="C55:E60">F55+I55</f>
        <v>28</v>
      </c>
      <c r="D55" s="18">
        <f t="shared" si="24"/>
        <v>14</v>
      </c>
      <c r="E55" s="18">
        <f t="shared" si="24"/>
        <v>14</v>
      </c>
      <c r="F55" s="18">
        <f aca="true" t="shared" si="25" ref="F55:F60">G55+H55</f>
        <v>5</v>
      </c>
      <c r="G55" s="18">
        <v>2</v>
      </c>
      <c r="H55" s="18">
        <v>3</v>
      </c>
      <c r="I55" s="18">
        <f aca="true" t="shared" si="26" ref="I55:I60">J55+K55</f>
        <v>23</v>
      </c>
      <c r="J55" s="18">
        <v>12</v>
      </c>
      <c r="K55" s="18">
        <v>11</v>
      </c>
    </row>
    <row r="56" spans="1:11" ht="18" thickBot="1" thickTop="1">
      <c r="A56" s="9"/>
      <c r="B56" s="6" t="s">
        <v>59</v>
      </c>
      <c r="C56" s="18">
        <f t="shared" si="24"/>
        <v>10</v>
      </c>
      <c r="D56" s="18">
        <f t="shared" si="24"/>
        <v>7</v>
      </c>
      <c r="E56" s="18">
        <f t="shared" si="24"/>
        <v>3</v>
      </c>
      <c r="F56" s="18">
        <f t="shared" si="25"/>
        <v>3</v>
      </c>
      <c r="G56" s="18">
        <v>3</v>
      </c>
      <c r="H56" s="18">
        <v>0</v>
      </c>
      <c r="I56" s="18">
        <f t="shared" si="26"/>
        <v>7</v>
      </c>
      <c r="J56" s="18">
        <v>4</v>
      </c>
      <c r="K56" s="18">
        <v>3</v>
      </c>
    </row>
    <row r="57" spans="1:11" ht="18" thickBot="1" thickTop="1">
      <c r="A57" s="9"/>
      <c r="B57" s="6" t="s">
        <v>60</v>
      </c>
      <c r="C57" s="18">
        <f t="shared" si="24"/>
        <v>17</v>
      </c>
      <c r="D57" s="18">
        <f t="shared" si="24"/>
        <v>10</v>
      </c>
      <c r="E57" s="18">
        <f t="shared" si="24"/>
        <v>7</v>
      </c>
      <c r="F57" s="18">
        <f t="shared" si="25"/>
        <v>3</v>
      </c>
      <c r="G57" s="18">
        <v>3</v>
      </c>
      <c r="H57" s="18">
        <v>0</v>
      </c>
      <c r="I57" s="18">
        <f t="shared" si="26"/>
        <v>14</v>
      </c>
      <c r="J57" s="18">
        <v>7</v>
      </c>
      <c r="K57" s="18">
        <v>7</v>
      </c>
    </row>
    <row r="58" spans="1:11" ht="18" thickBot="1" thickTop="1">
      <c r="A58" s="9"/>
      <c r="B58" s="6" t="s">
        <v>61</v>
      </c>
      <c r="C58" s="18">
        <f t="shared" si="24"/>
        <v>17</v>
      </c>
      <c r="D58" s="18">
        <f t="shared" si="24"/>
        <v>13</v>
      </c>
      <c r="E58" s="18">
        <f t="shared" si="24"/>
        <v>4</v>
      </c>
      <c r="F58" s="18">
        <f t="shared" si="25"/>
        <v>2</v>
      </c>
      <c r="G58" s="18">
        <v>2</v>
      </c>
      <c r="H58" s="18">
        <v>0</v>
      </c>
      <c r="I58" s="18">
        <f t="shared" si="26"/>
        <v>15</v>
      </c>
      <c r="J58" s="18">
        <v>11</v>
      </c>
      <c r="K58" s="18">
        <v>4</v>
      </c>
    </row>
    <row r="59" spans="1:11" ht="18" thickBot="1" thickTop="1">
      <c r="A59" s="9"/>
      <c r="B59" s="6" t="s">
        <v>62</v>
      </c>
      <c r="C59" s="18">
        <f t="shared" si="24"/>
        <v>6</v>
      </c>
      <c r="D59" s="18">
        <f t="shared" si="24"/>
        <v>4</v>
      </c>
      <c r="E59" s="18">
        <f t="shared" si="24"/>
        <v>2</v>
      </c>
      <c r="F59" s="18">
        <f t="shared" si="25"/>
        <v>1</v>
      </c>
      <c r="G59" s="18">
        <v>0</v>
      </c>
      <c r="H59" s="18">
        <v>1</v>
      </c>
      <c r="I59" s="18">
        <f t="shared" si="26"/>
        <v>5</v>
      </c>
      <c r="J59" s="18">
        <v>4</v>
      </c>
      <c r="K59" s="18">
        <v>1</v>
      </c>
    </row>
    <row r="60" spans="1:11" ht="18" thickBot="1" thickTop="1">
      <c r="A60" s="9"/>
      <c r="B60" s="6" t="s">
        <v>63</v>
      </c>
      <c r="C60" s="18">
        <f t="shared" si="24"/>
        <v>9</v>
      </c>
      <c r="D60" s="18">
        <f t="shared" si="24"/>
        <v>5</v>
      </c>
      <c r="E60" s="18">
        <f t="shared" si="24"/>
        <v>4</v>
      </c>
      <c r="F60" s="18">
        <f t="shared" si="25"/>
        <v>1</v>
      </c>
      <c r="G60" s="18">
        <v>1</v>
      </c>
      <c r="H60" s="18">
        <v>0</v>
      </c>
      <c r="I60" s="18">
        <f t="shared" si="26"/>
        <v>8</v>
      </c>
      <c r="J60" s="18">
        <v>4</v>
      </c>
      <c r="K60" s="18">
        <v>4</v>
      </c>
    </row>
    <row r="61" spans="1:11" ht="18" thickBot="1" thickTop="1">
      <c r="A61" s="9"/>
      <c r="B61" s="29" t="s">
        <v>6</v>
      </c>
      <c r="C61" s="18">
        <f aca="true" t="shared" si="27" ref="C61:K61">SUM(C55:C60)</f>
        <v>87</v>
      </c>
      <c r="D61" s="18">
        <f t="shared" si="27"/>
        <v>53</v>
      </c>
      <c r="E61" s="18">
        <f t="shared" si="27"/>
        <v>34</v>
      </c>
      <c r="F61" s="18">
        <f t="shared" si="27"/>
        <v>15</v>
      </c>
      <c r="G61" s="18">
        <f t="shared" si="27"/>
        <v>11</v>
      </c>
      <c r="H61" s="18">
        <f t="shared" si="27"/>
        <v>4</v>
      </c>
      <c r="I61" s="18">
        <f t="shared" si="27"/>
        <v>72</v>
      </c>
      <c r="J61" s="18">
        <f t="shared" si="27"/>
        <v>42</v>
      </c>
      <c r="K61" s="18">
        <f t="shared" si="27"/>
        <v>30</v>
      </c>
    </row>
    <row r="62" spans="1:11" s="17" customFormat="1" ht="21" thickBot="1" thickTop="1">
      <c r="A62" s="35"/>
      <c r="B62" s="36" t="s">
        <v>161</v>
      </c>
      <c r="C62" s="18">
        <f aca="true" t="shared" si="28" ref="C62:K62">C53+C61</f>
        <v>307</v>
      </c>
      <c r="D62" s="18">
        <f t="shared" si="28"/>
        <v>174</v>
      </c>
      <c r="E62" s="18">
        <f t="shared" si="28"/>
        <v>133</v>
      </c>
      <c r="F62" s="18">
        <f t="shared" si="28"/>
        <v>19</v>
      </c>
      <c r="G62" s="18">
        <f t="shared" si="28"/>
        <v>13</v>
      </c>
      <c r="H62" s="18">
        <f t="shared" si="28"/>
        <v>6</v>
      </c>
      <c r="I62" s="18">
        <f t="shared" si="28"/>
        <v>288</v>
      </c>
      <c r="J62" s="18">
        <f t="shared" si="28"/>
        <v>161</v>
      </c>
      <c r="K62" s="18">
        <f t="shared" si="28"/>
        <v>127</v>
      </c>
    </row>
    <row r="63" spans="1:11" s="17" customFormat="1" ht="18" thickBot="1" thickTop="1">
      <c r="A63" s="35" t="s">
        <v>12</v>
      </c>
      <c r="B63" s="7" t="s">
        <v>5</v>
      </c>
      <c r="C63" s="18"/>
      <c r="D63" s="18"/>
      <c r="E63" s="18"/>
      <c r="F63" s="18"/>
      <c r="G63" s="18"/>
      <c r="H63" s="18"/>
      <c r="I63" s="18"/>
      <c r="J63" s="18"/>
      <c r="K63" s="18"/>
    </row>
    <row r="64" spans="1:11" ht="18" thickBot="1" thickTop="1">
      <c r="A64" s="9"/>
      <c r="B64" s="6" t="s">
        <v>78</v>
      </c>
      <c r="C64" s="18">
        <f aca="true" t="shared" si="29" ref="C64:E69">F64+I64</f>
        <v>69</v>
      </c>
      <c r="D64" s="18">
        <f t="shared" si="29"/>
        <v>18</v>
      </c>
      <c r="E64" s="18">
        <f t="shared" si="29"/>
        <v>51</v>
      </c>
      <c r="F64" s="18">
        <f aca="true" t="shared" si="30" ref="F64:F69">G64+H64</f>
        <v>0</v>
      </c>
      <c r="G64" s="18">
        <v>0</v>
      </c>
      <c r="H64" s="18">
        <v>0</v>
      </c>
      <c r="I64" s="18">
        <f aca="true" t="shared" si="31" ref="I64:I69">J64+K64</f>
        <v>69</v>
      </c>
      <c r="J64" s="18">
        <v>18</v>
      </c>
      <c r="K64" s="18">
        <v>51</v>
      </c>
    </row>
    <row r="65" spans="1:11" ht="18" thickBot="1" thickTop="1">
      <c r="A65" s="9"/>
      <c r="B65" s="6" t="s">
        <v>79</v>
      </c>
      <c r="C65" s="18">
        <f t="shared" si="29"/>
        <v>45</v>
      </c>
      <c r="D65" s="18">
        <f t="shared" si="29"/>
        <v>14</v>
      </c>
      <c r="E65" s="18">
        <f t="shared" si="29"/>
        <v>31</v>
      </c>
      <c r="F65" s="18">
        <f t="shared" si="30"/>
        <v>1</v>
      </c>
      <c r="G65" s="18">
        <v>1</v>
      </c>
      <c r="H65" s="18">
        <v>0</v>
      </c>
      <c r="I65" s="18">
        <f t="shared" si="31"/>
        <v>44</v>
      </c>
      <c r="J65" s="18">
        <v>13</v>
      </c>
      <c r="K65" s="18">
        <v>31</v>
      </c>
    </row>
    <row r="66" spans="1:11" ht="18" thickBot="1" thickTop="1">
      <c r="A66" s="9"/>
      <c r="B66" s="6" t="s">
        <v>30</v>
      </c>
      <c r="C66" s="18">
        <f t="shared" si="29"/>
        <v>39</v>
      </c>
      <c r="D66" s="18">
        <f t="shared" si="29"/>
        <v>5</v>
      </c>
      <c r="E66" s="18">
        <f t="shared" si="29"/>
        <v>34</v>
      </c>
      <c r="F66" s="18">
        <f t="shared" si="30"/>
        <v>0</v>
      </c>
      <c r="G66" s="18">
        <v>0</v>
      </c>
      <c r="H66" s="18">
        <v>0</v>
      </c>
      <c r="I66" s="18">
        <f t="shared" si="31"/>
        <v>39</v>
      </c>
      <c r="J66" s="18">
        <v>5</v>
      </c>
      <c r="K66" s="18">
        <v>34</v>
      </c>
    </row>
    <row r="67" spans="1:11" ht="18" thickBot="1" thickTop="1">
      <c r="A67" s="9"/>
      <c r="B67" s="6" t="s">
        <v>80</v>
      </c>
      <c r="C67" s="18">
        <f t="shared" si="29"/>
        <v>3</v>
      </c>
      <c r="D67" s="18">
        <f t="shared" si="29"/>
        <v>0</v>
      </c>
      <c r="E67" s="18">
        <f t="shared" si="29"/>
        <v>3</v>
      </c>
      <c r="F67" s="18">
        <f t="shared" si="30"/>
        <v>1</v>
      </c>
      <c r="G67" s="18">
        <v>0</v>
      </c>
      <c r="H67" s="18">
        <v>1</v>
      </c>
      <c r="I67" s="18">
        <f t="shared" si="31"/>
        <v>2</v>
      </c>
      <c r="J67" s="18">
        <v>0</v>
      </c>
      <c r="K67" s="18">
        <v>2</v>
      </c>
    </row>
    <row r="68" spans="1:11" ht="18" thickBot="1" thickTop="1">
      <c r="A68" s="9"/>
      <c r="B68" s="6" t="s">
        <v>32</v>
      </c>
      <c r="C68" s="18">
        <f t="shared" si="29"/>
        <v>52</v>
      </c>
      <c r="D68" s="18">
        <f t="shared" si="29"/>
        <v>28</v>
      </c>
      <c r="E68" s="18">
        <f t="shared" si="29"/>
        <v>24</v>
      </c>
      <c r="F68" s="18">
        <f t="shared" si="30"/>
        <v>1</v>
      </c>
      <c r="G68" s="18">
        <v>1</v>
      </c>
      <c r="H68" s="18">
        <v>0</v>
      </c>
      <c r="I68" s="18">
        <f t="shared" si="31"/>
        <v>51</v>
      </c>
      <c r="J68" s="18">
        <v>27</v>
      </c>
      <c r="K68" s="18">
        <v>24</v>
      </c>
    </row>
    <row r="69" spans="1:11" ht="18" thickBot="1" thickTop="1">
      <c r="A69" s="9"/>
      <c r="B69" s="6" t="s">
        <v>31</v>
      </c>
      <c r="C69" s="18">
        <f t="shared" si="29"/>
        <v>41</v>
      </c>
      <c r="D69" s="18">
        <f t="shared" si="29"/>
        <v>8</v>
      </c>
      <c r="E69" s="18">
        <f t="shared" si="29"/>
        <v>33</v>
      </c>
      <c r="F69" s="18">
        <f t="shared" si="30"/>
        <v>0</v>
      </c>
      <c r="G69" s="18">
        <v>0</v>
      </c>
      <c r="H69" s="18">
        <v>0</v>
      </c>
      <c r="I69" s="18">
        <f t="shared" si="31"/>
        <v>41</v>
      </c>
      <c r="J69" s="18">
        <v>8</v>
      </c>
      <c r="K69" s="18">
        <v>33</v>
      </c>
    </row>
    <row r="70" spans="1:11" s="17" customFormat="1" ht="18" thickBot="1" thickTop="1">
      <c r="A70" s="35"/>
      <c r="B70" s="8" t="s">
        <v>6</v>
      </c>
      <c r="C70" s="18">
        <f aca="true" t="shared" si="32" ref="C70:K70">SUM(C64:C69)</f>
        <v>249</v>
      </c>
      <c r="D70" s="18">
        <f t="shared" si="32"/>
        <v>73</v>
      </c>
      <c r="E70" s="18">
        <f t="shared" si="32"/>
        <v>176</v>
      </c>
      <c r="F70" s="18">
        <f t="shared" si="32"/>
        <v>3</v>
      </c>
      <c r="G70" s="18">
        <f t="shared" si="32"/>
        <v>2</v>
      </c>
      <c r="H70" s="18">
        <f t="shared" si="32"/>
        <v>1</v>
      </c>
      <c r="I70" s="18">
        <f t="shared" si="32"/>
        <v>246</v>
      </c>
      <c r="J70" s="18">
        <f t="shared" si="32"/>
        <v>71</v>
      </c>
      <c r="K70" s="18">
        <f t="shared" si="32"/>
        <v>175</v>
      </c>
    </row>
    <row r="71" spans="1:11" s="17" customFormat="1" ht="18" thickBot="1" thickTop="1">
      <c r="A71" s="35"/>
      <c r="B71" s="35" t="s">
        <v>7</v>
      </c>
      <c r="C71" s="18"/>
      <c r="D71" s="18"/>
      <c r="E71" s="18"/>
      <c r="F71" s="18"/>
      <c r="G71" s="18"/>
      <c r="H71" s="18"/>
      <c r="I71" s="18"/>
      <c r="J71" s="18"/>
      <c r="K71" s="18"/>
    </row>
    <row r="72" spans="1:11" ht="18" thickBot="1" thickTop="1">
      <c r="A72" s="9"/>
      <c r="B72" s="6" t="s">
        <v>68</v>
      </c>
      <c r="C72" s="18">
        <f aca="true" t="shared" si="33" ref="C72:C81">F72+I72</f>
        <v>18</v>
      </c>
      <c r="D72" s="18">
        <f aca="true" t="shared" si="34" ref="D72:D81">G72+J72</f>
        <v>2</v>
      </c>
      <c r="E72" s="18">
        <f aca="true" t="shared" si="35" ref="E72:E81">H72+K72</f>
        <v>16</v>
      </c>
      <c r="F72" s="18">
        <f aca="true" t="shared" si="36" ref="F72:F81">G72+H72</f>
        <v>0</v>
      </c>
      <c r="G72" s="18">
        <v>0</v>
      </c>
      <c r="H72" s="18">
        <v>0</v>
      </c>
      <c r="I72" s="18">
        <f aca="true" t="shared" si="37" ref="I72:I81">J72+K72</f>
        <v>18</v>
      </c>
      <c r="J72" s="18">
        <v>2</v>
      </c>
      <c r="K72" s="18">
        <v>16</v>
      </c>
    </row>
    <row r="73" spans="1:11" ht="18" thickBot="1" thickTop="1">
      <c r="A73" s="9"/>
      <c r="B73" s="6" t="s">
        <v>69</v>
      </c>
      <c r="C73" s="18">
        <f t="shared" si="33"/>
        <v>17</v>
      </c>
      <c r="D73" s="18">
        <f t="shared" si="34"/>
        <v>2</v>
      </c>
      <c r="E73" s="18">
        <f t="shared" si="35"/>
        <v>15</v>
      </c>
      <c r="F73" s="18">
        <f t="shared" si="36"/>
        <v>2</v>
      </c>
      <c r="G73" s="18">
        <v>1</v>
      </c>
      <c r="H73" s="18">
        <v>1</v>
      </c>
      <c r="I73" s="18">
        <f t="shared" si="37"/>
        <v>15</v>
      </c>
      <c r="J73" s="18">
        <v>1</v>
      </c>
      <c r="K73" s="18">
        <v>14</v>
      </c>
    </row>
    <row r="74" spans="1:11" ht="18" thickBot="1" thickTop="1">
      <c r="A74" s="9"/>
      <c r="B74" s="6" t="s">
        <v>70</v>
      </c>
      <c r="C74" s="18">
        <f t="shared" si="33"/>
        <v>12</v>
      </c>
      <c r="D74" s="18">
        <f t="shared" si="34"/>
        <v>4</v>
      </c>
      <c r="E74" s="18">
        <f t="shared" si="35"/>
        <v>8</v>
      </c>
      <c r="F74" s="18">
        <f t="shared" si="36"/>
        <v>5</v>
      </c>
      <c r="G74" s="18">
        <v>1</v>
      </c>
      <c r="H74" s="18">
        <v>4</v>
      </c>
      <c r="I74" s="18">
        <f t="shared" si="37"/>
        <v>7</v>
      </c>
      <c r="J74" s="18">
        <v>3</v>
      </c>
      <c r="K74" s="18">
        <v>4</v>
      </c>
    </row>
    <row r="75" spans="1:11" ht="18" thickBot="1" thickTop="1">
      <c r="A75" s="9"/>
      <c r="B75" s="6" t="s">
        <v>71</v>
      </c>
      <c r="C75" s="18">
        <f t="shared" si="33"/>
        <v>10</v>
      </c>
      <c r="D75" s="18">
        <f t="shared" si="34"/>
        <v>6</v>
      </c>
      <c r="E75" s="18">
        <f t="shared" si="35"/>
        <v>4</v>
      </c>
      <c r="F75" s="18">
        <f t="shared" si="36"/>
        <v>1</v>
      </c>
      <c r="G75" s="18">
        <v>1</v>
      </c>
      <c r="H75" s="18">
        <v>0</v>
      </c>
      <c r="I75" s="18">
        <f t="shared" si="37"/>
        <v>9</v>
      </c>
      <c r="J75" s="18">
        <v>5</v>
      </c>
      <c r="K75" s="18">
        <v>4</v>
      </c>
    </row>
    <row r="76" spans="1:11" ht="18" thickBot="1" thickTop="1">
      <c r="A76" s="9"/>
      <c r="B76" s="6" t="s">
        <v>72</v>
      </c>
      <c r="C76" s="18">
        <f t="shared" si="33"/>
        <v>13</v>
      </c>
      <c r="D76" s="18">
        <f t="shared" si="34"/>
        <v>3</v>
      </c>
      <c r="E76" s="18">
        <f t="shared" si="35"/>
        <v>10</v>
      </c>
      <c r="F76" s="18">
        <f t="shared" si="36"/>
        <v>8</v>
      </c>
      <c r="G76" s="18">
        <v>1</v>
      </c>
      <c r="H76" s="18">
        <v>7</v>
      </c>
      <c r="I76" s="18">
        <f t="shared" si="37"/>
        <v>5</v>
      </c>
      <c r="J76" s="18">
        <v>2</v>
      </c>
      <c r="K76" s="18">
        <v>3</v>
      </c>
    </row>
    <row r="77" spans="1:11" ht="18" thickBot="1" thickTop="1">
      <c r="A77" s="9"/>
      <c r="B77" s="6" t="s">
        <v>73</v>
      </c>
      <c r="C77" s="18">
        <f t="shared" si="33"/>
        <v>24</v>
      </c>
      <c r="D77" s="18">
        <f t="shared" si="34"/>
        <v>6</v>
      </c>
      <c r="E77" s="18">
        <f t="shared" si="35"/>
        <v>18</v>
      </c>
      <c r="F77" s="18">
        <f t="shared" si="36"/>
        <v>9</v>
      </c>
      <c r="G77" s="18">
        <v>3</v>
      </c>
      <c r="H77" s="18">
        <v>6</v>
      </c>
      <c r="I77" s="18">
        <f t="shared" si="37"/>
        <v>15</v>
      </c>
      <c r="J77" s="18">
        <v>3</v>
      </c>
      <c r="K77" s="18">
        <v>12</v>
      </c>
    </row>
    <row r="78" spans="1:11" ht="18" thickBot="1" thickTop="1">
      <c r="A78" s="9"/>
      <c r="B78" s="6" t="s">
        <v>74</v>
      </c>
      <c r="C78" s="18">
        <f t="shared" si="33"/>
        <v>18</v>
      </c>
      <c r="D78" s="18">
        <f t="shared" si="34"/>
        <v>2</v>
      </c>
      <c r="E78" s="18">
        <f t="shared" si="35"/>
        <v>16</v>
      </c>
      <c r="F78" s="18">
        <f t="shared" si="36"/>
        <v>10</v>
      </c>
      <c r="G78" s="18">
        <v>1</v>
      </c>
      <c r="H78" s="18">
        <v>9</v>
      </c>
      <c r="I78" s="18">
        <f t="shared" si="37"/>
        <v>8</v>
      </c>
      <c r="J78" s="18">
        <v>1</v>
      </c>
      <c r="K78" s="18">
        <v>7</v>
      </c>
    </row>
    <row r="79" spans="1:11" ht="18" thickBot="1" thickTop="1">
      <c r="A79" s="9"/>
      <c r="B79" s="6" t="s">
        <v>75</v>
      </c>
      <c r="C79" s="18">
        <f t="shared" si="33"/>
        <v>12</v>
      </c>
      <c r="D79" s="18">
        <f t="shared" si="34"/>
        <v>4</v>
      </c>
      <c r="E79" s="18">
        <f t="shared" si="35"/>
        <v>8</v>
      </c>
      <c r="F79" s="18">
        <f t="shared" si="36"/>
        <v>0</v>
      </c>
      <c r="G79" s="18">
        <v>0</v>
      </c>
      <c r="H79" s="18">
        <v>0</v>
      </c>
      <c r="I79" s="18">
        <f t="shared" si="37"/>
        <v>12</v>
      </c>
      <c r="J79" s="18">
        <v>4</v>
      </c>
      <c r="K79" s="18">
        <v>8</v>
      </c>
    </row>
    <row r="80" spans="1:11" ht="18" thickBot="1" thickTop="1">
      <c r="A80" s="9"/>
      <c r="B80" s="6" t="s">
        <v>76</v>
      </c>
      <c r="C80" s="18">
        <f t="shared" si="33"/>
        <v>10</v>
      </c>
      <c r="D80" s="18">
        <f t="shared" si="34"/>
        <v>6</v>
      </c>
      <c r="E80" s="18">
        <f t="shared" si="35"/>
        <v>4</v>
      </c>
      <c r="F80" s="18">
        <f t="shared" si="36"/>
        <v>5</v>
      </c>
      <c r="G80" s="18">
        <v>3</v>
      </c>
      <c r="H80" s="18">
        <v>2</v>
      </c>
      <c r="I80" s="18">
        <f t="shared" si="37"/>
        <v>5</v>
      </c>
      <c r="J80" s="18">
        <v>3</v>
      </c>
      <c r="K80" s="18">
        <v>2</v>
      </c>
    </row>
    <row r="81" spans="1:11" ht="18" thickBot="1" thickTop="1">
      <c r="A81" s="9"/>
      <c r="B81" s="6" t="s">
        <v>77</v>
      </c>
      <c r="C81" s="18">
        <f t="shared" si="33"/>
        <v>11</v>
      </c>
      <c r="D81" s="18">
        <f t="shared" si="34"/>
        <v>7</v>
      </c>
      <c r="E81" s="18">
        <f t="shared" si="35"/>
        <v>4</v>
      </c>
      <c r="F81" s="18">
        <f t="shared" si="36"/>
        <v>2</v>
      </c>
      <c r="G81" s="18">
        <v>0</v>
      </c>
      <c r="H81" s="18">
        <v>2</v>
      </c>
      <c r="I81" s="18">
        <f t="shared" si="37"/>
        <v>9</v>
      </c>
      <c r="J81" s="18">
        <v>7</v>
      </c>
      <c r="K81" s="18">
        <v>2</v>
      </c>
    </row>
    <row r="82" spans="1:11" s="17" customFormat="1" ht="18" thickBot="1" thickTop="1">
      <c r="A82" s="35"/>
      <c r="B82" s="8" t="s">
        <v>6</v>
      </c>
      <c r="C82" s="18">
        <f aca="true" t="shared" si="38" ref="C82:K82">SUM(C72:C81)</f>
        <v>145</v>
      </c>
      <c r="D82" s="18">
        <f t="shared" si="38"/>
        <v>42</v>
      </c>
      <c r="E82" s="18">
        <f t="shared" si="38"/>
        <v>103</v>
      </c>
      <c r="F82" s="18">
        <f t="shared" si="38"/>
        <v>42</v>
      </c>
      <c r="G82" s="18">
        <f t="shared" si="38"/>
        <v>11</v>
      </c>
      <c r="H82" s="18">
        <f t="shared" si="38"/>
        <v>31</v>
      </c>
      <c r="I82" s="18">
        <f t="shared" si="38"/>
        <v>103</v>
      </c>
      <c r="J82" s="18">
        <f t="shared" si="38"/>
        <v>31</v>
      </c>
      <c r="K82" s="18">
        <f t="shared" si="38"/>
        <v>72</v>
      </c>
    </row>
    <row r="83" spans="1:11" s="17" customFormat="1" ht="18" thickBot="1" thickTop="1">
      <c r="A83" s="35"/>
      <c r="B83" s="35" t="s">
        <v>8</v>
      </c>
      <c r="C83" s="18"/>
      <c r="D83" s="18"/>
      <c r="E83" s="18"/>
      <c r="F83" s="18"/>
      <c r="G83" s="18"/>
      <c r="H83" s="18"/>
      <c r="I83" s="18"/>
      <c r="J83" s="18"/>
      <c r="K83" s="18"/>
    </row>
    <row r="84" spans="1:11" ht="18" thickBot="1" thickTop="1">
      <c r="A84" s="9"/>
      <c r="B84" s="6" t="s">
        <v>67</v>
      </c>
      <c r="C84" s="18">
        <f>F84+I84</f>
        <v>6</v>
      </c>
      <c r="D84" s="18">
        <f>G84+J84</f>
        <v>4</v>
      </c>
      <c r="E84" s="18">
        <f>H84+K84</f>
        <v>2</v>
      </c>
      <c r="F84" s="18">
        <f>G84+H84</f>
        <v>4</v>
      </c>
      <c r="G84" s="18">
        <v>3</v>
      </c>
      <c r="H84" s="18">
        <v>1</v>
      </c>
      <c r="I84" s="18">
        <f>J84+K84</f>
        <v>2</v>
      </c>
      <c r="J84" s="18">
        <v>1</v>
      </c>
      <c r="K84" s="18">
        <v>1</v>
      </c>
    </row>
    <row r="85" spans="1:11" s="17" customFormat="1" ht="18" thickBot="1" thickTop="1">
      <c r="A85" s="35"/>
      <c r="B85" s="8" t="s">
        <v>6</v>
      </c>
      <c r="C85" s="18">
        <f aca="true" t="shared" si="39" ref="C85:K85">SUM(C84:C84)</f>
        <v>6</v>
      </c>
      <c r="D85" s="18">
        <f t="shared" si="39"/>
        <v>4</v>
      </c>
      <c r="E85" s="18">
        <f t="shared" si="39"/>
        <v>2</v>
      </c>
      <c r="F85" s="18">
        <f t="shared" si="39"/>
        <v>4</v>
      </c>
      <c r="G85" s="18">
        <f t="shared" si="39"/>
        <v>3</v>
      </c>
      <c r="H85" s="18">
        <f t="shared" si="39"/>
        <v>1</v>
      </c>
      <c r="I85" s="18">
        <f t="shared" si="39"/>
        <v>2</v>
      </c>
      <c r="J85" s="18">
        <f t="shared" si="39"/>
        <v>1</v>
      </c>
      <c r="K85" s="18">
        <f t="shared" si="39"/>
        <v>1</v>
      </c>
    </row>
    <row r="86" spans="1:11" s="17" customFormat="1" ht="21" thickBot="1" thickTop="1">
      <c r="A86" s="35"/>
      <c r="B86" s="36" t="s">
        <v>161</v>
      </c>
      <c r="C86" s="18">
        <f aca="true" t="shared" si="40" ref="C86:K86">C70+C82+C85</f>
        <v>400</v>
      </c>
      <c r="D86" s="18">
        <f t="shared" si="40"/>
        <v>119</v>
      </c>
      <c r="E86" s="18">
        <f t="shared" si="40"/>
        <v>281</v>
      </c>
      <c r="F86" s="18">
        <f t="shared" si="40"/>
        <v>49</v>
      </c>
      <c r="G86" s="18">
        <f t="shared" si="40"/>
        <v>16</v>
      </c>
      <c r="H86" s="18">
        <f t="shared" si="40"/>
        <v>33</v>
      </c>
      <c r="I86" s="18">
        <f t="shared" si="40"/>
        <v>351</v>
      </c>
      <c r="J86" s="18">
        <f t="shared" si="40"/>
        <v>103</v>
      </c>
      <c r="K86" s="18">
        <f t="shared" si="40"/>
        <v>248</v>
      </c>
    </row>
    <row r="87" spans="1:11" s="17" customFormat="1" ht="18" thickBot="1" thickTop="1">
      <c r="A87" s="35" t="s">
        <v>13</v>
      </c>
      <c r="B87" s="7" t="s">
        <v>5</v>
      </c>
      <c r="C87" s="18"/>
      <c r="D87" s="18"/>
      <c r="E87" s="18"/>
      <c r="F87" s="18"/>
      <c r="G87" s="18"/>
      <c r="H87" s="18"/>
      <c r="I87" s="18"/>
      <c r="J87" s="18"/>
      <c r="K87" s="18"/>
    </row>
    <row r="88" spans="1:11" ht="18" thickBot="1" thickTop="1">
      <c r="A88" s="9"/>
      <c r="B88" s="6" t="s">
        <v>89</v>
      </c>
      <c r="C88" s="18">
        <f aca="true" t="shared" si="41" ref="C88:E92">F88+I88</f>
        <v>51</v>
      </c>
      <c r="D88" s="18">
        <f t="shared" si="41"/>
        <v>16</v>
      </c>
      <c r="E88" s="18">
        <f t="shared" si="41"/>
        <v>35</v>
      </c>
      <c r="F88" s="18">
        <f>G88+H88</f>
        <v>0</v>
      </c>
      <c r="G88" s="18">
        <v>0</v>
      </c>
      <c r="H88" s="18">
        <v>0</v>
      </c>
      <c r="I88" s="18">
        <f>J88+K88</f>
        <v>51</v>
      </c>
      <c r="J88" s="18">
        <v>16</v>
      </c>
      <c r="K88" s="18">
        <v>35</v>
      </c>
    </row>
    <row r="89" spans="1:11" ht="18" thickBot="1" thickTop="1">
      <c r="A89" s="9"/>
      <c r="B89" s="6" t="s">
        <v>90</v>
      </c>
      <c r="C89" s="18">
        <f t="shared" si="41"/>
        <v>84</v>
      </c>
      <c r="D89" s="18">
        <f t="shared" si="41"/>
        <v>25</v>
      </c>
      <c r="E89" s="18">
        <f t="shared" si="41"/>
        <v>59</v>
      </c>
      <c r="F89" s="18">
        <f>G89+H89</f>
        <v>0</v>
      </c>
      <c r="G89" s="18">
        <v>0</v>
      </c>
      <c r="H89" s="18">
        <v>0</v>
      </c>
      <c r="I89" s="18">
        <f>J89+K89</f>
        <v>84</v>
      </c>
      <c r="J89" s="18">
        <v>25</v>
      </c>
      <c r="K89" s="18">
        <v>59</v>
      </c>
    </row>
    <row r="90" spans="1:11" ht="18" thickBot="1" thickTop="1">
      <c r="A90" s="9"/>
      <c r="B90" s="6" t="s">
        <v>91</v>
      </c>
      <c r="C90" s="18">
        <f t="shared" si="41"/>
        <v>44</v>
      </c>
      <c r="D90" s="18">
        <f t="shared" si="41"/>
        <v>22</v>
      </c>
      <c r="E90" s="18">
        <f t="shared" si="41"/>
        <v>22</v>
      </c>
      <c r="F90" s="18">
        <f>G90+H90</f>
        <v>1</v>
      </c>
      <c r="G90" s="18">
        <v>1</v>
      </c>
      <c r="H90" s="18">
        <v>0</v>
      </c>
      <c r="I90" s="18">
        <f>J90+K90</f>
        <v>43</v>
      </c>
      <c r="J90" s="18">
        <v>21</v>
      </c>
      <c r="K90" s="18">
        <v>22</v>
      </c>
    </row>
    <row r="91" spans="1:11" ht="18" thickBot="1" thickTop="1">
      <c r="A91" s="9"/>
      <c r="B91" s="6" t="s">
        <v>33</v>
      </c>
      <c r="C91" s="18">
        <f t="shared" si="41"/>
        <v>46</v>
      </c>
      <c r="D91" s="18">
        <f t="shared" si="41"/>
        <v>13</v>
      </c>
      <c r="E91" s="18">
        <f t="shared" si="41"/>
        <v>33</v>
      </c>
      <c r="F91" s="18">
        <f>G91+H91</f>
        <v>7</v>
      </c>
      <c r="G91" s="18">
        <v>2</v>
      </c>
      <c r="H91" s="18">
        <v>5</v>
      </c>
      <c r="I91" s="18">
        <f>J91+K91</f>
        <v>39</v>
      </c>
      <c r="J91" s="18">
        <v>11</v>
      </c>
      <c r="K91" s="18">
        <v>28</v>
      </c>
    </row>
    <row r="92" spans="1:11" ht="18" thickBot="1" thickTop="1">
      <c r="A92" s="9"/>
      <c r="B92" s="6" t="s">
        <v>92</v>
      </c>
      <c r="C92" s="18">
        <f t="shared" si="41"/>
        <v>40</v>
      </c>
      <c r="D92" s="18">
        <f t="shared" si="41"/>
        <v>2</v>
      </c>
      <c r="E92" s="18">
        <f t="shared" si="41"/>
        <v>38</v>
      </c>
      <c r="F92" s="18">
        <f>G92+H92</f>
        <v>2</v>
      </c>
      <c r="G92" s="18">
        <v>0</v>
      </c>
      <c r="H92" s="18">
        <v>2</v>
      </c>
      <c r="I92" s="18">
        <f>J92+K92</f>
        <v>38</v>
      </c>
      <c r="J92" s="18">
        <v>2</v>
      </c>
      <c r="K92" s="18">
        <v>36</v>
      </c>
    </row>
    <row r="93" spans="1:11" s="17" customFormat="1" ht="18" thickBot="1" thickTop="1">
      <c r="A93" s="35"/>
      <c r="B93" s="8" t="s">
        <v>6</v>
      </c>
      <c r="C93" s="18">
        <f aca="true" t="shared" si="42" ref="C93:K93">SUM(C88:C92)</f>
        <v>265</v>
      </c>
      <c r="D93" s="18">
        <f t="shared" si="42"/>
        <v>78</v>
      </c>
      <c r="E93" s="18">
        <f t="shared" si="42"/>
        <v>187</v>
      </c>
      <c r="F93" s="18">
        <f t="shared" si="42"/>
        <v>10</v>
      </c>
      <c r="G93" s="18">
        <f t="shared" si="42"/>
        <v>3</v>
      </c>
      <c r="H93" s="18">
        <f t="shared" si="42"/>
        <v>7</v>
      </c>
      <c r="I93" s="18">
        <f t="shared" si="42"/>
        <v>255</v>
      </c>
      <c r="J93" s="18">
        <f t="shared" si="42"/>
        <v>75</v>
      </c>
      <c r="K93" s="18">
        <f t="shared" si="42"/>
        <v>180</v>
      </c>
    </row>
    <row r="94" spans="1:11" s="17" customFormat="1" ht="18" thickBot="1" thickTop="1">
      <c r="A94" s="35"/>
      <c r="B94" s="35" t="s">
        <v>7</v>
      </c>
      <c r="C94" s="18"/>
      <c r="D94" s="18"/>
      <c r="E94" s="18"/>
      <c r="F94" s="18"/>
      <c r="G94" s="18"/>
      <c r="H94" s="18"/>
      <c r="I94" s="18"/>
      <c r="J94" s="18"/>
      <c r="K94" s="18"/>
    </row>
    <row r="95" spans="1:11" ht="18" thickBot="1" thickTop="1">
      <c r="A95" s="9"/>
      <c r="B95" s="6" t="s">
        <v>84</v>
      </c>
      <c r="C95" s="18">
        <f aca="true" t="shared" si="43" ref="C95:E99">F95+I95</f>
        <v>8</v>
      </c>
      <c r="D95" s="18">
        <f t="shared" si="43"/>
        <v>1</v>
      </c>
      <c r="E95" s="18">
        <f t="shared" si="43"/>
        <v>7</v>
      </c>
      <c r="F95" s="18">
        <f>G95+H95</f>
        <v>5</v>
      </c>
      <c r="G95" s="18">
        <v>0</v>
      </c>
      <c r="H95" s="18">
        <v>5</v>
      </c>
      <c r="I95" s="18">
        <f>J95+K95</f>
        <v>3</v>
      </c>
      <c r="J95" s="18">
        <v>1</v>
      </c>
      <c r="K95" s="18">
        <v>2</v>
      </c>
    </row>
    <row r="96" spans="1:11" ht="18" thickBot="1" thickTop="1">
      <c r="A96" s="9"/>
      <c r="B96" s="6" t="s">
        <v>85</v>
      </c>
      <c r="C96" s="18">
        <f t="shared" si="43"/>
        <v>9</v>
      </c>
      <c r="D96" s="18">
        <f t="shared" si="43"/>
        <v>1</v>
      </c>
      <c r="E96" s="18">
        <f t="shared" si="43"/>
        <v>8</v>
      </c>
      <c r="F96" s="18">
        <f>G96+H96</f>
        <v>1</v>
      </c>
      <c r="G96" s="18">
        <v>1</v>
      </c>
      <c r="H96" s="18">
        <v>0</v>
      </c>
      <c r="I96" s="18">
        <f>J96+K96</f>
        <v>8</v>
      </c>
      <c r="J96" s="18">
        <v>0</v>
      </c>
      <c r="K96" s="18">
        <v>8</v>
      </c>
    </row>
    <row r="97" spans="1:11" ht="18" thickBot="1" thickTop="1">
      <c r="A97" s="9"/>
      <c r="B97" s="6" t="s">
        <v>86</v>
      </c>
      <c r="C97" s="18">
        <f t="shared" si="43"/>
        <v>13</v>
      </c>
      <c r="D97" s="18">
        <f t="shared" si="43"/>
        <v>6</v>
      </c>
      <c r="E97" s="18">
        <f t="shared" si="43"/>
        <v>7</v>
      </c>
      <c r="F97" s="18">
        <f>G97+H97</f>
        <v>1</v>
      </c>
      <c r="G97" s="18">
        <v>0</v>
      </c>
      <c r="H97" s="18">
        <v>1</v>
      </c>
      <c r="I97" s="18">
        <f>J97+K97</f>
        <v>12</v>
      </c>
      <c r="J97" s="18">
        <v>6</v>
      </c>
      <c r="K97" s="18">
        <v>6</v>
      </c>
    </row>
    <row r="98" spans="1:11" ht="18" thickBot="1" thickTop="1">
      <c r="A98" s="9"/>
      <c r="B98" s="6" t="s">
        <v>87</v>
      </c>
      <c r="C98" s="18">
        <f t="shared" si="43"/>
        <v>15</v>
      </c>
      <c r="D98" s="18">
        <f t="shared" si="43"/>
        <v>2</v>
      </c>
      <c r="E98" s="18">
        <f t="shared" si="43"/>
        <v>13</v>
      </c>
      <c r="F98" s="18">
        <f>G98+H98</f>
        <v>5</v>
      </c>
      <c r="G98" s="18">
        <v>1</v>
      </c>
      <c r="H98" s="18">
        <v>4</v>
      </c>
      <c r="I98" s="18">
        <f>J98+K98</f>
        <v>10</v>
      </c>
      <c r="J98" s="18">
        <v>1</v>
      </c>
      <c r="K98" s="18">
        <v>9</v>
      </c>
    </row>
    <row r="99" spans="1:11" ht="18" thickBot="1" thickTop="1">
      <c r="A99" s="9"/>
      <c r="B99" s="6" t="s">
        <v>88</v>
      </c>
      <c r="C99" s="18">
        <f t="shared" si="43"/>
        <v>6</v>
      </c>
      <c r="D99" s="18">
        <f t="shared" si="43"/>
        <v>1</v>
      </c>
      <c r="E99" s="18">
        <f t="shared" si="43"/>
        <v>5</v>
      </c>
      <c r="F99" s="18">
        <f>G99+H99</f>
        <v>1</v>
      </c>
      <c r="G99" s="18">
        <v>0</v>
      </c>
      <c r="H99" s="18">
        <v>1</v>
      </c>
      <c r="I99" s="18">
        <f>J99+K99</f>
        <v>5</v>
      </c>
      <c r="J99" s="18">
        <v>1</v>
      </c>
      <c r="K99" s="18">
        <v>4</v>
      </c>
    </row>
    <row r="100" spans="1:11" s="17" customFormat="1" ht="18" thickBot="1" thickTop="1">
      <c r="A100" s="35"/>
      <c r="B100" s="8" t="s">
        <v>6</v>
      </c>
      <c r="C100" s="18">
        <f aca="true" t="shared" si="44" ref="C100:K100">SUM(C95:C99)</f>
        <v>51</v>
      </c>
      <c r="D100" s="18">
        <f t="shared" si="44"/>
        <v>11</v>
      </c>
      <c r="E100" s="18">
        <f t="shared" si="44"/>
        <v>40</v>
      </c>
      <c r="F100" s="18">
        <f t="shared" si="44"/>
        <v>13</v>
      </c>
      <c r="G100" s="18">
        <f t="shared" si="44"/>
        <v>2</v>
      </c>
      <c r="H100" s="18">
        <f t="shared" si="44"/>
        <v>11</v>
      </c>
      <c r="I100" s="18">
        <f t="shared" si="44"/>
        <v>38</v>
      </c>
      <c r="J100" s="18">
        <f t="shared" si="44"/>
        <v>9</v>
      </c>
      <c r="K100" s="18">
        <f t="shared" si="44"/>
        <v>29</v>
      </c>
    </row>
    <row r="101" spans="1:11" s="17" customFormat="1" ht="21" thickBot="1" thickTop="1">
      <c r="A101" s="35"/>
      <c r="B101" s="36" t="s">
        <v>161</v>
      </c>
      <c r="C101" s="18">
        <f aca="true" t="shared" si="45" ref="C101:K101">C93+C100</f>
        <v>316</v>
      </c>
      <c r="D101" s="18">
        <f t="shared" si="45"/>
        <v>89</v>
      </c>
      <c r="E101" s="18">
        <f t="shared" si="45"/>
        <v>227</v>
      </c>
      <c r="F101" s="18">
        <f t="shared" si="45"/>
        <v>23</v>
      </c>
      <c r="G101" s="18">
        <f t="shared" si="45"/>
        <v>5</v>
      </c>
      <c r="H101" s="18">
        <f t="shared" si="45"/>
        <v>18</v>
      </c>
      <c r="I101" s="18">
        <f t="shared" si="45"/>
        <v>293</v>
      </c>
      <c r="J101" s="18">
        <f t="shared" si="45"/>
        <v>84</v>
      </c>
      <c r="K101" s="18">
        <f t="shared" si="45"/>
        <v>209</v>
      </c>
    </row>
    <row r="102" spans="1:11" s="17" customFormat="1" ht="18" thickBot="1" thickTop="1">
      <c r="A102" s="35" t="s">
        <v>17</v>
      </c>
      <c r="B102" s="7" t="s">
        <v>5</v>
      </c>
      <c r="C102" s="18"/>
      <c r="D102" s="18"/>
      <c r="E102" s="18"/>
      <c r="F102" s="18"/>
      <c r="G102" s="18"/>
      <c r="H102" s="18"/>
      <c r="I102" s="18"/>
      <c r="J102" s="18"/>
      <c r="K102" s="18"/>
    </row>
    <row r="103" spans="1:11" ht="18" thickBot="1" thickTop="1">
      <c r="A103" s="9"/>
      <c r="B103" s="6" t="s">
        <v>34</v>
      </c>
      <c r="C103" s="18">
        <f aca="true" t="shared" si="46" ref="C103:E106">F103+I103</f>
        <v>47</v>
      </c>
      <c r="D103" s="18">
        <f t="shared" si="46"/>
        <v>20</v>
      </c>
      <c r="E103" s="18">
        <f t="shared" si="46"/>
        <v>27</v>
      </c>
      <c r="F103" s="18">
        <f>G103+H103</f>
        <v>2</v>
      </c>
      <c r="G103" s="18">
        <v>1</v>
      </c>
      <c r="H103" s="18">
        <v>1</v>
      </c>
      <c r="I103" s="18">
        <f>J103+K103</f>
        <v>45</v>
      </c>
      <c r="J103" s="18">
        <v>19</v>
      </c>
      <c r="K103" s="18">
        <v>26</v>
      </c>
    </row>
    <row r="104" spans="1:11" ht="18" thickBot="1" thickTop="1">
      <c r="A104" s="9"/>
      <c r="B104" s="6" t="s">
        <v>103</v>
      </c>
      <c r="C104" s="18">
        <f t="shared" si="46"/>
        <v>48</v>
      </c>
      <c r="D104" s="18">
        <f t="shared" si="46"/>
        <v>18</v>
      </c>
      <c r="E104" s="18">
        <f t="shared" si="46"/>
        <v>30</v>
      </c>
      <c r="F104" s="18">
        <f>G104+H104</f>
        <v>1</v>
      </c>
      <c r="G104" s="18">
        <v>1</v>
      </c>
      <c r="H104" s="18">
        <v>0</v>
      </c>
      <c r="I104" s="18">
        <f>J104+K104</f>
        <v>47</v>
      </c>
      <c r="J104" s="18">
        <v>17</v>
      </c>
      <c r="K104" s="18">
        <v>30</v>
      </c>
    </row>
    <row r="105" spans="1:11" ht="18" thickBot="1" thickTop="1">
      <c r="A105" s="9"/>
      <c r="B105" s="6" t="s">
        <v>35</v>
      </c>
      <c r="C105" s="18">
        <f t="shared" si="46"/>
        <v>48</v>
      </c>
      <c r="D105" s="18">
        <f t="shared" si="46"/>
        <v>15</v>
      </c>
      <c r="E105" s="18">
        <f t="shared" si="46"/>
        <v>33</v>
      </c>
      <c r="F105" s="18">
        <f>G105+H105</f>
        <v>0</v>
      </c>
      <c r="G105" s="18">
        <v>0</v>
      </c>
      <c r="H105" s="18">
        <v>0</v>
      </c>
      <c r="I105" s="18">
        <f>J105+K105</f>
        <v>48</v>
      </c>
      <c r="J105" s="18">
        <v>15</v>
      </c>
      <c r="K105" s="18">
        <v>33</v>
      </c>
    </row>
    <row r="106" spans="1:11" ht="18" thickBot="1" thickTop="1">
      <c r="A106" s="9"/>
      <c r="B106" s="6" t="s">
        <v>104</v>
      </c>
      <c r="C106" s="18">
        <f t="shared" si="46"/>
        <v>50</v>
      </c>
      <c r="D106" s="18">
        <f t="shared" si="46"/>
        <v>35</v>
      </c>
      <c r="E106" s="18">
        <f t="shared" si="46"/>
        <v>15</v>
      </c>
      <c r="F106" s="18">
        <f>G106+H106</f>
        <v>1</v>
      </c>
      <c r="G106" s="18">
        <v>1</v>
      </c>
      <c r="H106" s="18">
        <v>0</v>
      </c>
      <c r="I106" s="18">
        <f>J106+K106</f>
        <v>49</v>
      </c>
      <c r="J106" s="18">
        <v>34</v>
      </c>
      <c r="K106" s="18">
        <v>15</v>
      </c>
    </row>
    <row r="107" spans="1:11" s="17" customFormat="1" ht="18" thickBot="1" thickTop="1">
      <c r="A107" s="35"/>
      <c r="B107" s="8" t="s">
        <v>6</v>
      </c>
      <c r="C107" s="18">
        <f aca="true" t="shared" si="47" ref="C107:K107">SUM(C103:C106)</f>
        <v>193</v>
      </c>
      <c r="D107" s="18">
        <f t="shared" si="47"/>
        <v>88</v>
      </c>
      <c r="E107" s="18">
        <f t="shared" si="47"/>
        <v>105</v>
      </c>
      <c r="F107" s="18">
        <f t="shared" si="47"/>
        <v>4</v>
      </c>
      <c r="G107" s="18">
        <f t="shared" si="47"/>
        <v>3</v>
      </c>
      <c r="H107" s="18">
        <f t="shared" si="47"/>
        <v>1</v>
      </c>
      <c r="I107" s="18">
        <f t="shared" si="47"/>
        <v>189</v>
      </c>
      <c r="J107" s="18">
        <f t="shared" si="47"/>
        <v>85</v>
      </c>
      <c r="K107" s="18">
        <f t="shared" si="47"/>
        <v>104</v>
      </c>
    </row>
    <row r="108" spans="1:11" s="17" customFormat="1" ht="18" thickBot="1" thickTop="1">
      <c r="A108" s="35"/>
      <c r="B108" s="35" t="s">
        <v>7</v>
      </c>
      <c r="C108" s="18"/>
      <c r="D108" s="18"/>
      <c r="E108" s="18"/>
      <c r="F108" s="18"/>
      <c r="G108" s="18"/>
      <c r="H108" s="18"/>
      <c r="I108" s="18"/>
      <c r="J108" s="18"/>
      <c r="K108" s="18"/>
    </row>
    <row r="109" spans="1:11" ht="18" thickBot="1" thickTop="1">
      <c r="A109" s="9"/>
      <c r="B109" s="6" t="s">
        <v>94</v>
      </c>
      <c r="C109" s="18">
        <f aca="true" t="shared" si="48" ref="C109:E115">F109+I109</f>
        <v>13</v>
      </c>
      <c r="D109" s="18">
        <f t="shared" si="48"/>
        <v>3</v>
      </c>
      <c r="E109" s="18">
        <f t="shared" si="48"/>
        <v>10</v>
      </c>
      <c r="F109" s="18">
        <f aca="true" t="shared" si="49" ref="F109:F115">G109+H109</f>
        <v>0</v>
      </c>
      <c r="G109" s="18">
        <v>0</v>
      </c>
      <c r="H109" s="18">
        <v>0</v>
      </c>
      <c r="I109" s="18">
        <f aca="true" t="shared" si="50" ref="I109:I115">J109+K109</f>
        <v>13</v>
      </c>
      <c r="J109" s="18">
        <v>3</v>
      </c>
      <c r="K109" s="18">
        <v>10</v>
      </c>
    </row>
    <row r="110" spans="1:11" ht="18" thickBot="1" thickTop="1">
      <c r="A110" s="9"/>
      <c r="B110" s="6" t="s">
        <v>95</v>
      </c>
      <c r="C110" s="18">
        <f t="shared" si="48"/>
        <v>9</v>
      </c>
      <c r="D110" s="18">
        <f t="shared" si="48"/>
        <v>2</v>
      </c>
      <c r="E110" s="18">
        <f t="shared" si="48"/>
        <v>7</v>
      </c>
      <c r="F110" s="18">
        <f t="shared" si="49"/>
        <v>0</v>
      </c>
      <c r="G110" s="18">
        <v>0</v>
      </c>
      <c r="H110" s="18">
        <v>0</v>
      </c>
      <c r="I110" s="18">
        <f t="shared" si="50"/>
        <v>9</v>
      </c>
      <c r="J110" s="18">
        <v>2</v>
      </c>
      <c r="K110" s="18">
        <v>7</v>
      </c>
    </row>
    <row r="111" spans="1:11" ht="18" thickBot="1" thickTop="1">
      <c r="A111" s="9"/>
      <c r="B111" s="6" t="s">
        <v>96</v>
      </c>
      <c r="C111" s="18">
        <f t="shared" si="48"/>
        <v>7</v>
      </c>
      <c r="D111" s="18">
        <f t="shared" si="48"/>
        <v>5</v>
      </c>
      <c r="E111" s="18">
        <f t="shared" si="48"/>
        <v>2</v>
      </c>
      <c r="F111" s="18">
        <f t="shared" si="49"/>
        <v>0</v>
      </c>
      <c r="G111" s="18">
        <v>0</v>
      </c>
      <c r="H111" s="18">
        <v>0</v>
      </c>
      <c r="I111" s="18">
        <f t="shared" si="50"/>
        <v>7</v>
      </c>
      <c r="J111" s="18">
        <v>5</v>
      </c>
      <c r="K111" s="18">
        <v>2</v>
      </c>
    </row>
    <row r="112" spans="1:11" ht="18" thickBot="1" thickTop="1">
      <c r="A112" s="9"/>
      <c r="B112" s="6" t="s">
        <v>98</v>
      </c>
      <c r="C112" s="18">
        <f t="shared" si="48"/>
        <v>17</v>
      </c>
      <c r="D112" s="18">
        <f t="shared" si="48"/>
        <v>10</v>
      </c>
      <c r="E112" s="18">
        <f t="shared" si="48"/>
        <v>7</v>
      </c>
      <c r="F112" s="18">
        <f t="shared" si="49"/>
        <v>1</v>
      </c>
      <c r="G112" s="18">
        <v>1</v>
      </c>
      <c r="H112" s="18">
        <v>0</v>
      </c>
      <c r="I112" s="18">
        <f t="shared" si="50"/>
        <v>16</v>
      </c>
      <c r="J112" s="18">
        <v>9</v>
      </c>
      <c r="K112" s="18">
        <v>7</v>
      </c>
    </row>
    <row r="113" spans="1:11" ht="18" thickBot="1" thickTop="1">
      <c r="A113" s="9"/>
      <c r="B113" s="6" t="s">
        <v>99</v>
      </c>
      <c r="C113" s="18">
        <f t="shared" si="48"/>
        <v>10</v>
      </c>
      <c r="D113" s="18">
        <f t="shared" si="48"/>
        <v>4</v>
      </c>
      <c r="E113" s="18">
        <f t="shared" si="48"/>
        <v>6</v>
      </c>
      <c r="F113" s="18">
        <f t="shared" si="49"/>
        <v>0</v>
      </c>
      <c r="G113" s="18">
        <v>0</v>
      </c>
      <c r="H113" s="18">
        <v>0</v>
      </c>
      <c r="I113" s="18">
        <f t="shared" si="50"/>
        <v>10</v>
      </c>
      <c r="J113" s="18">
        <v>4</v>
      </c>
      <c r="K113" s="18">
        <v>6</v>
      </c>
    </row>
    <row r="114" spans="1:11" ht="18" thickBot="1" thickTop="1">
      <c r="A114" s="9"/>
      <c r="B114" s="6" t="s">
        <v>100</v>
      </c>
      <c r="C114" s="18">
        <f t="shared" si="48"/>
        <v>16</v>
      </c>
      <c r="D114" s="18">
        <f t="shared" si="48"/>
        <v>4</v>
      </c>
      <c r="E114" s="18">
        <f t="shared" si="48"/>
        <v>12</v>
      </c>
      <c r="F114" s="18">
        <f t="shared" si="49"/>
        <v>6</v>
      </c>
      <c r="G114" s="18">
        <v>2</v>
      </c>
      <c r="H114" s="18">
        <v>4</v>
      </c>
      <c r="I114" s="18">
        <f t="shared" si="50"/>
        <v>10</v>
      </c>
      <c r="J114" s="18">
        <v>2</v>
      </c>
      <c r="K114" s="18">
        <v>8</v>
      </c>
    </row>
    <row r="115" spans="1:11" ht="18" thickBot="1" thickTop="1">
      <c r="A115" s="9"/>
      <c r="B115" s="6" t="s">
        <v>101</v>
      </c>
      <c r="C115" s="18">
        <f t="shared" si="48"/>
        <v>19</v>
      </c>
      <c r="D115" s="18">
        <f t="shared" si="48"/>
        <v>15</v>
      </c>
      <c r="E115" s="18">
        <f t="shared" si="48"/>
        <v>4</v>
      </c>
      <c r="F115" s="18">
        <f t="shared" si="49"/>
        <v>6</v>
      </c>
      <c r="G115" s="18">
        <v>6</v>
      </c>
      <c r="H115" s="18">
        <v>0</v>
      </c>
      <c r="I115" s="18">
        <f t="shared" si="50"/>
        <v>13</v>
      </c>
      <c r="J115" s="18">
        <v>9</v>
      </c>
      <c r="K115" s="18">
        <v>4</v>
      </c>
    </row>
    <row r="116" spans="1:11" s="17" customFormat="1" ht="18" thickBot="1" thickTop="1">
      <c r="A116" s="35"/>
      <c r="B116" s="8" t="s">
        <v>6</v>
      </c>
      <c r="C116" s="18">
        <f aca="true" t="shared" si="51" ref="C116:K116">SUM(C109:C115)</f>
        <v>91</v>
      </c>
      <c r="D116" s="18">
        <f t="shared" si="51"/>
        <v>43</v>
      </c>
      <c r="E116" s="18">
        <f t="shared" si="51"/>
        <v>48</v>
      </c>
      <c r="F116" s="18">
        <f t="shared" si="51"/>
        <v>13</v>
      </c>
      <c r="G116" s="18">
        <f t="shared" si="51"/>
        <v>9</v>
      </c>
      <c r="H116" s="18">
        <f t="shared" si="51"/>
        <v>4</v>
      </c>
      <c r="I116" s="18">
        <f t="shared" si="51"/>
        <v>78</v>
      </c>
      <c r="J116" s="18">
        <f t="shared" si="51"/>
        <v>34</v>
      </c>
      <c r="K116" s="18">
        <f t="shared" si="51"/>
        <v>44</v>
      </c>
    </row>
    <row r="117" spans="1:11" s="17" customFormat="1" ht="18" thickBot="1" thickTop="1">
      <c r="A117" s="35"/>
      <c r="B117" s="35" t="s">
        <v>8</v>
      </c>
      <c r="C117" s="18"/>
      <c r="D117" s="18"/>
      <c r="E117" s="18"/>
      <c r="F117" s="18"/>
      <c r="G117" s="18"/>
      <c r="H117" s="18"/>
      <c r="I117" s="18"/>
      <c r="J117" s="18"/>
      <c r="K117" s="18"/>
    </row>
    <row r="118" spans="1:11" ht="18" thickBot="1" thickTop="1">
      <c r="A118" s="9"/>
      <c r="B118" s="6" t="s">
        <v>93</v>
      </c>
      <c r="C118" s="18">
        <f>F118+I118</f>
        <v>0</v>
      </c>
      <c r="D118" s="18">
        <f>G118+J118</f>
        <v>0</v>
      </c>
      <c r="E118" s="18">
        <f>H118+K118</f>
        <v>0</v>
      </c>
      <c r="F118" s="18">
        <f>G118+H118</f>
        <v>0</v>
      </c>
      <c r="G118" s="18">
        <v>0</v>
      </c>
      <c r="H118" s="18">
        <v>0</v>
      </c>
      <c r="I118" s="18">
        <f>J118+K118</f>
        <v>0</v>
      </c>
      <c r="J118" s="18">
        <v>0</v>
      </c>
      <c r="K118" s="18">
        <v>0</v>
      </c>
    </row>
    <row r="119" spans="1:11" s="17" customFormat="1" ht="18" thickBot="1" thickTop="1">
      <c r="A119" s="35"/>
      <c r="B119" s="8" t="s">
        <v>6</v>
      </c>
      <c r="C119" s="18">
        <f aca="true" t="shared" si="52" ref="C119:K119">SUM(C118:C118)</f>
        <v>0</v>
      </c>
      <c r="D119" s="18">
        <f t="shared" si="52"/>
        <v>0</v>
      </c>
      <c r="E119" s="18">
        <f t="shared" si="52"/>
        <v>0</v>
      </c>
      <c r="F119" s="18">
        <f t="shared" si="52"/>
        <v>0</v>
      </c>
      <c r="G119" s="18">
        <f t="shared" si="52"/>
        <v>0</v>
      </c>
      <c r="H119" s="18">
        <f t="shared" si="52"/>
        <v>0</v>
      </c>
      <c r="I119" s="18">
        <f t="shared" si="52"/>
        <v>0</v>
      </c>
      <c r="J119" s="18">
        <f t="shared" si="52"/>
        <v>0</v>
      </c>
      <c r="K119" s="18">
        <f t="shared" si="52"/>
        <v>0</v>
      </c>
    </row>
    <row r="120" spans="1:11" s="17" customFormat="1" ht="21" thickBot="1" thickTop="1">
      <c r="A120" s="35"/>
      <c r="B120" s="36" t="s">
        <v>161</v>
      </c>
      <c r="C120" s="18">
        <f aca="true" t="shared" si="53" ref="C120:K120">C107+C116+C119</f>
        <v>284</v>
      </c>
      <c r="D120" s="18">
        <f t="shared" si="53"/>
        <v>131</v>
      </c>
      <c r="E120" s="18">
        <f t="shared" si="53"/>
        <v>153</v>
      </c>
      <c r="F120" s="18">
        <f t="shared" si="53"/>
        <v>17</v>
      </c>
      <c r="G120" s="18">
        <f t="shared" si="53"/>
        <v>12</v>
      </c>
      <c r="H120" s="18">
        <f t="shared" si="53"/>
        <v>5</v>
      </c>
      <c r="I120" s="18">
        <f t="shared" si="53"/>
        <v>267</v>
      </c>
      <c r="J120" s="18">
        <f t="shared" si="53"/>
        <v>119</v>
      </c>
      <c r="K120" s="18">
        <f t="shared" si="53"/>
        <v>148</v>
      </c>
    </row>
    <row r="121" spans="1:11" ht="48.75" thickBot="1" thickTop="1">
      <c r="A121" s="15" t="s">
        <v>108</v>
      </c>
      <c r="B121" s="12" t="s">
        <v>106</v>
      </c>
      <c r="C121" s="20">
        <f>F121+I121</f>
        <v>3</v>
      </c>
      <c r="D121" s="20">
        <f>G121+J121</f>
        <v>3</v>
      </c>
      <c r="E121" s="20">
        <f>H121+K121</f>
        <v>0</v>
      </c>
      <c r="F121" s="20">
        <f>G121+H121</f>
        <v>0</v>
      </c>
      <c r="G121" s="20">
        <v>0</v>
      </c>
      <c r="H121" s="20">
        <v>0</v>
      </c>
      <c r="I121" s="20">
        <f>J121+K121</f>
        <v>3</v>
      </c>
      <c r="J121" s="20">
        <v>3</v>
      </c>
      <c r="K121" s="20">
        <v>0</v>
      </c>
    </row>
    <row r="122" spans="1:11" s="17" customFormat="1" ht="18" thickBot="1" thickTop="1">
      <c r="A122" s="37"/>
      <c r="B122" s="8" t="s">
        <v>6</v>
      </c>
      <c r="C122" s="18">
        <f aca="true" t="shared" si="54" ref="C122:K122">C121</f>
        <v>3</v>
      </c>
      <c r="D122" s="18">
        <f t="shared" si="54"/>
        <v>3</v>
      </c>
      <c r="E122" s="18">
        <f t="shared" si="54"/>
        <v>0</v>
      </c>
      <c r="F122" s="18">
        <f t="shared" si="54"/>
        <v>0</v>
      </c>
      <c r="G122" s="18">
        <f t="shared" si="54"/>
        <v>0</v>
      </c>
      <c r="H122" s="18">
        <f t="shared" si="54"/>
        <v>0</v>
      </c>
      <c r="I122" s="18">
        <f t="shared" si="54"/>
        <v>3</v>
      </c>
      <c r="J122" s="18">
        <f t="shared" si="54"/>
        <v>3</v>
      </c>
      <c r="K122" s="18">
        <f t="shared" si="54"/>
        <v>0</v>
      </c>
    </row>
    <row r="123" spans="1:11" ht="18" thickBot="1" thickTop="1">
      <c r="A123" s="5"/>
      <c r="B123" s="10"/>
      <c r="C123" s="18"/>
      <c r="D123" s="18"/>
      <c r="E123" s="18"/>
      <c r="F123" s="18"/>
      <c r="G123" s="18"/>
      <c r="H123" s="18"/>
      <c r="I123" s="18"/>
      <c r="J123" s="18"/>
      <c r="K123" s="18"/>
    </row>
    <row r="125" ht="17.25" thickBot="1"/>
    <row r="126" spans="1:6" ht="51" thickBot="1" thickTop="1">
      <c r="A126" s="1" t="s">
        <v>154</v>
      </c>
      <c r="B126" s="2" t="s">
        <v>2</v>
      </c>
      <c r="C126" s="2" t="s">
        <v>11</v>
      </c>
      <c r="D126" s="16" t="s">
        <v>148</v>
      </c>
      <c r="E126" s="2" t="s">
        <v>10</v>
      </c>
      <c r="F126" s="2" t="s">
        <v>9</v>
      </c>
    </row>
    <row r="127" spans="1:6" ht="24.75" customHeight="1" thickBot="1" thickTop="1">
      <c r="A127" s="3" t="s">
        <v>14</v>
      </c>
      <c r="B127" s="4">
        <f>SUM($C$127:$F$127)</f>
        <v>405</v>
      </c>
      <c r="C127" s="4">
        <f>C13</f>
        <v>308</v>
      </c>
      <c r="D127" s="18">
        <f>C16</f>
        <v>1</v>
      </c>
      <c r="E127" s="4">
        <f>C25</f>
        <v>96</v>
      </c>
      <c r="F127" s="4">
        <f>C28</f>
        <v>0</v>
      </c>
    </row>
    <row r="128" spans="1:6" ht="24.75" customHeight="1" thickBot="1" thickTop="1">
      <c r="A128" s="3" t="s">
        <v>16</v>
      </c>
      <c r="B128" s="4">
        <f>SUM($C$128:$F$128)</f>
        <v>400</v>
      </c>
      <c r="C128" s="4">
        <f>C37</f>
        <v>294</v>
      </c>
      <c r="D128" s="18">
        <v>0</v>
      </c>
      <c r="E128" s="4">
        <f>C45</f>
        <v>106</v>
      </c>
      <c r="F128" s="4">
        <v>0</v>
      </c>
    </row>
    <row r="129" spans="1:6" ht="24.75" customHeight="1" thickBot="1" thickTop="1">
      <c r="A129" s="3" t="s">
        <v>15</v>
      </c>
      <c r="B129" s="4">
        <f>SUM($C$129:$F$129)</f>
        <v>307</v>
      </c>
      <c r="C129" s="4">
        <f>C53</f>
        <v>220</v>
      </c>
      <c r="D129" s="18">
        <v>0</v>
      </c>
      <c r="E129" s="4">
        <f>C61</f>
        <v>87</v>
      </c>
      <c r="F129" s="4">
        <v>0</v>
      </c>
    </row>
    <row r="130" spans="1:6" ht="24.75" customHeight="1" thickBot="1" thickTop="1">
      <c r="A130" s="3" t="s">
        <v>12</v>
      </c>
      <c r="B130" s="4">
        <f>SUM($C$130:$F$130)</f>
        <v>400</v>
      </c>
      <c r="C130" s="4">
        <f>C70</f>
        <v>249</v>
      </c>
      <c r="D130" s="18">
        <v>0</v>
      </c>
      <c r="E130" s="4">
        <f>C82</f>
        <v>145</v>
      </c>
      <c r="F130" s="4">
        <f>C85</f>
        <v>6</v>
      </c>
    </row>
    <row r="131" spans="1:6" ht="24.75" customHeight="1" thickBot="1" thickTop="1">
      <c r="A131" s="3" t="s">
        <v>13</v>
      </c>
      <c r="B131" s="4">
        <f>SUM($C$131:$F$131)</f>
        <v>316</v>
      </c>
      <c r="C131" s="4">
        <f>C93</f>
        <v>265</v>
      </c>
      <c r="D131" s="18">
        <v>0</v>
      </c>
      <c r="E131" s="4">
        <f>C100</f>
        <v>51</v>
      </c>
      <c r="F131" s="4">
        <v>0</v>
      </c>
    </row>
    <row r="132" spans="1:6" ht="24.75" customHeight="1" thickBot="1" thickTop="1">
      <c r="A132" s="3" t="s">
        <v>17</v>
      </c>
      <c r="B132" s="4">
        <f>SUM($C$132:$F$132)</f>
        <v>284</v>
      </c>
      <c r="C132" s="4">
        <f>C107</f>
        <v>193</v>
      </c>
      <c r="D132" s="18">
        <v>0</v>
      </c>
      <c r="E132" s="4">
        <f>C116</f>
        <v>91</v>
      </c>
      <c r="F132" s="4">
        <f>C119</f>
        <v>0</v>
      </c>
    </row>
    <row r="133" spans="1:6" ht="48.75" customHeight="1" thickBot="1" thickTop="1">
      <c r="A133" s="15" t="s">
        <v>108</v>
      </c>
      <c r="B133" s="4">
        <f>E133</f>
        <v>3</v>
      </c>
      <c r="C133" s="4">
        <v>0</v>
      </c>
      <c r="D133" s="27">
        <v>0</v>
      </c>
      <c r="E133" s="4">
        <f>C122</f>
        <v>3</v>
      </c>
      <c r="F133" s="4">
        <v>0</v>
      </c>
    </row>
    <row r="134" spans="1:6" ht="24.75" customHeight="1" thickBot="1">
      <c r="A134" s="21" t="s">
        <v>162</v>
      </c>
      <c r="B134" s="13">
        <f>SUM($C$134:$F$134)</f>
        <v>2115</v>
      </c>
      <c r="C134" s="13">
        <f>SUM(C127:C132)</f>
        <v>1529</v>
      </c>
      <c r="D134" s="13">
        <f>SUM(D127:D133)</f>
        <v>1</v>
      </c>
      <c r="E134" s="13">
        <f>SUM(E127:E133)</f>
        <v>579</v>
      </c>
      <c r="F134" s="13">
        <f>SUM(F127:F133)</f>
        <v>6</v>
      </c>
    </row>
    <row r="135" ht="17.25" thickTop="1"/>
  </sheetData>
  <mergeCells count="5">
    <mergeCell ref="A1:K1"/>
    <mergeCell ref="C2:E2"/>
    <mergeCell ref="F2:H2"/>
    <mergeCell ref="I2:K2"/>
    <mergeCell ref="B2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137"/>
  <sheetViews>
    <sheetView workbookViewId="0" topLeftCell="A1">
      <selection activeCell="C3" sqref="C1:C16384"/>
    </sheetView>
  </sheetViews>
  <sheetFormatPr defaultColWidth="9.00390625" defaultRowHeight="16.5"/>
  <cols>
    <col min="1" max="1" width="14.50390625" style="56" customWidth="1"/>
    <col min="2" max="2" width="31.75390625" style="0" customWidth="1"/>
    <col min="3" max="8" width="6.75390625" style="17" customWidth="1"/>
    <col min="12" max="12" width="9.625" style="0" bestFit="1" customWidth="1"/>
  </cols>
  <sheetData>
    <row r="1" spans="1:11" ht="42" customHeight="1" thickBot="1">
      <c r="A1" s="66" t="s">
        <v>170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4.75" customHeight="1" thickBot="1" thickTop="1">
      <c r="A2" s="38" t="s">
        <v>171</v>
      </c>
      <c r="B2" s="78" t="s">
        <v>172</v>
      </c>
      <c r="C2" s="75" t="s">
        <v>116</v>
      </c>
      <c r="D2" s="76"/>
      <c r="E2" s="77"/>
      <c r="F2" s="75" t="s">
        <v>0</v>
      </c>
      <c r="G2" s="76"/>
      <c r="H2" s="77"/>
      <c r="I2" s="75" t="s">
        <v>173</v>
      </c>
      <c r="J2" s="76"/>
      <c r="K2" s="77"/>
    </row>
    <row r="3" spans="1:11" ht="24.75" customHeight="1" thickBot="1" thickTop="1">
      <c r="A3" s="39" t="s">
        <v>107</v>
      </c>
      <c r="B3" s="79"/>
      <c r="C3" s="40" t="s">
        <v>174</v>
      </c>
      <c r="D3" s="40" t="s">
        <v>3</v>
      </c>
      <c r="E3" s="40" t="s">
        <v>4</v>
      </c>
      <c r="F3" s="40" t="s">
        <v>2</v>
      </c>
      <c r="G3" s="40" t="s">
        <v>3</v>
      </c>
      <c r="H3" s="40" t="s">
        <v>4</v>
      </c>
      <c r="I3" s="40" t="s">
        <v>2</v>
      </c>
      <c r="J3" s="40" t="s">
        <v>3</v>
      </c>
      <c r="K3" s="40" t="s">
        <v>4</v>
      </c>
    </row>
    <row r="4" spans="1:11" s="17" customFormat="1" ht="18" thickBot="1" thickTop="1">
      <c r="A4" s="80" t="s">
        <v>14</v>
      </c>
      <c r="B4" s="7" t="s">
        <v>5</v>
      </c>
      <c r="C4" s="7"/>
      <c r="D4" s="7"/>
      <c r="E4" s="7"/>
      <c r="F4" s="7"/>
      <c r="G4" s="7"/>
      <c r="H4" s="7"/>
      <c r="I4" s="18"/>
      <c r="J4" s="18"/>
      <c r="K4" s="18"/>
    </row>
    <row r="5" spans="1:13" ht="18" thickBot="1" thickTop="1">
      <c r="A5" s="81"/>
      <c r="B5" s="6" t="s">
        <v>18</v>
      </c>
      <c r="C5" s="18">
        <f>D5+E5</f>
        <v>47</v>
      </c>
      <c r="D5" s="18">
        <f>G5+J5</f>
        <v>25</v>
      </c>
      <c r="E5" s="18">
        <f>H5+K5</f>
        <v>22</v>
      </c>
      <c r="F5" s="18">
        <f aca="true" t="shared" si="0" ref="F5:F13">G5+H5</f>
        <v>1</v>
      </c>
      <c r="G5" s="18">
        <v>0</v>
      </c>
      <c r="H5" s="18">
        <v>1</v>
      </c>
      <c r="I5" s="18">
        <f>J5+K5</f>
        <v>46</v>
      </c>
      <c r="J5" s="18">
        <v>25</v>
      </c>
      <c r="K5" s="18">
        <v>21</v>
      </c>
      <c r="L5" s="41"/>
      <c r="M5" s="42"/>
    </row>
    <row r="6" spans="1:13" ht="18" thickBot="1" thickTop="1">
      <c r="A6" s="81"/>
      <c r="B6" s="6" t="s">
        <v>19</v>
      </c>
      <c r="C6" s="18">
        <f aca="true" t="shared" si="1" ref="C6:C13">D6+E6</f>
        <v>53</v>
      </c>
      <c r="D6" s="18">
        <f aca="true" t="shared" si="2" ref="D6:E13">G6+J6</f>
        <v>20</v>
      </c>
      <c r="E6" s="18">
        <f t="shared" si="2"/>
        <v>33</v>
      </c>
      <c r="F6" s="18">
        <f t="shared" si="0"/>
        <v>1</v>
      </c>
      <c r="G6" s="18">
        <v>1</v>
      </c>
      <c r="H6" s="18">
        <v>0</v>
      </c>
      <c r="I6" s="18">
        <f aca="true" t="shared" si="3" ref="I6:I13">J6+K6</f>
        <v>52</v>
      </c>
      <c r="J6" s="18">
        <v>19</v>
      </c>
      <c r="K6" s="18">
        <v>33</v>
      </c>
      <c r="L6" s="41"/>
      <c r="M6" s="42"/>
    </row>
    <row r="7" spans="1:13" ht="18" thickBot="1" thickTop="1">
      <c r="A7" s="81"/>
      <c r="B7" s="6" t="s">
        <v>20</v>
      </c>
      <c r="C7" s="18">
        <f t="shared" si="1"/>
        <v>0</v>
      </c>
      <c r="D7" s="18">
        <f t="shared" si="2"/>
        <v>0</v>
      </c>
      <c r="E7" s="18">
        <f t="shared" si="2"/>
        <v>0</v>
      </c>
      <c r="F7" s="18">
        <f t="shared" si="0"/>
        <v>0</v>
      </c>
      <c r="G7" s="18">
        <v>0</v>
      </c>
      <c r="H7" s="18">
        <v>0</v>
      </c>
      <c r="I7" s="18">
        <f t="shared" si="3"/>
        <v>0</v>
      </c>
      <c r="J7" s="43">
        <v>0</v>
      </c>
      <c r="K7" s="19">
        <v>0</v>
      </c>
      <c r="L7" s="41"/>
      <c r="M7" s="42"/>
    </row>
    <row r="8" spans="1:13" ht="18" thickBot="1" thickTop="1">
      <c r="A8" s="81"/>
      <c r="B8" s="6" t="s">
        <v>21</v>
      </c>
      <c r="C8" s="18">
        <f t="shared" si="1"/>
        <v>47</v>
      </c>
      <c r="D8" s="18">
        <f t="shared" si="2"/>
        <v>29</v>
      </c>
      <c r="E8" s="18">
        <f t="shared" si="2"/>
        <v>18</v>
      </c>
      <c r="F8" s="18">
        <f t="shared" si="0"/>
        <v>1</v>
      </c>
      <c r="G8" s="18">
        <v>1</v>
      </c>
      <c r="H8" s="18">
        <v>0</v>
      </c>
      <c r="I8" s="18">
        <f t="shared" si="3"/>
        <v>46</v>
      </c>
      <c r="J8" s="18">
        <v>28</v>
      </c>
      <c r="K8" s="18">
        <v>18</v>
      </c>
      <c r="L8" s="41"/>
      <c r="M8" s="42"/>
    </row>
    <row r="9" spans="1:13" ht="18" thickBot="1" thickTop="1">
      <c r="A9" s="81"/>
      <c r="B9" s="6" t="s">
        <v>23</v>
      </c>
      <c r="C9" s="18">
        <f t="shared" si="1"/>
        <v>37</v>
      </c>
      <c r="D9" s="18">
        <f t="shared" si="2"/>
        <v>18</v>
      </c>
      <c r="E9" s="18">
        <f t="shared" si="2"/>
        <v>19</v>
      </c>
      <c r="F9" s="18">
        <f t="shared" si="0"/>
        <v>0</v>
      </c>
      <c r="G9" s="18">
        <v>0</v>
      </c>
      <c r="H9" s="18">
        <v>0</v>
      </c>
      <c r="I9" s="18">
        <f t="shared" si="3"/>
        <v>37</v>
      </c>
      <c r="J9" s="18">
        <v>18</v>
      </c>
      <c r="K9" s="18">
        <v>19</v>
      </c>
      <c r="L9" s="41"/>
      <c r="M9" s="42"/>
    </row>
    <row r="10" spans="1:13" ht="18" thickBot="1" thickTop="1">
      <c r="A10" s="81"/>
      <c r="B10" s="6" t="s">
        <v>24</v>
      </c>
      <c r="C10" s="18">
        <f t="shared" si="1"/>
        <v>52</v>
      </c>
      <c r="D10" s="18">
        <f t="shared" si="2"/>
        <v>28</v>
      </c>
      <c r="E10" s="18">
        <f t="shared" si="2"/>
        <v>24</v>
      </c>
      <c r="F10" s="18">
        <f t="shared" si="0"/>
        <v>5</v>
      </c>
      <c r="G10" s="18">
        <v>3</v>
      </c>
      <c r="H10" s="18">
        <v>2</v>
      </c>
      <c r="I10" s="18">
        <f t="shared" si="3"/>
        <v>47</v>
      </c>
      <c r="J10" s="18">
        <v>25</v>
      </c>
      <c r="K10" s="18">
        <v>22</v>
      </c>
      <c r="L10" s="41"/>
      <c r="M10" s="42"/>
    </row>
    <row r="11" spans="1:13" ht="18" thickBot="1" thickTop="1">
      <c r="A11" s="81"/>
      <c r="B11" s="6" t="s">
        <v>22</v>
      </c>
      <c r="C11" s="18">
        <f t="shared" si="1"/>
        <v>43</v>
      </c>
      <c r="D11" s="18">
        <f t="shared" si="2"/>
        <v>21</v>
      </c>
      <c r="E11" s="18">
        <f t="shared" si="2"/>
        <v>22</v>
      </c>
      <c r="F11" s="18">
        <f t="shared" si="0"/>
        <v>1</v>
      </c>
      <c r="G11" s="18">
        <v>1</v>
      </c>
      <c r="H11" s="18">
        <v>0</v>
      </c>
      <c r="I11" s="18">
        <f t="shared" si="3"/>
        <v>42</v>
      </c>
      <c r="J11" s="18">
        <v>20</v>
      </c>
      <c r="K11" s="18">
        <v>22</v>
      </c>
      <c r="L11" s="41"/>
      <c r="M11" s="42"/>
    </row>
    <row r="12" spans="1:13" ht="18" thickBot="1" thickTop="1">
      <c r="A12" s="81"/>
      <c r="B12" s="6" t="s">
        <v>175</v>
      </c>
      <c r="C12" s="18">
        <f t="shared" si="1"/>
        <v>39</v>
      </c>
      <c r="D12" s="18">
        <f t="shared" si="2"/>
        <v>10</v>
      </c>
      <c r="E12" s="18">
        <f t="shared" si="2"/>
        <v>29</v>
      </c>
      <c r="F12" s="18">
        <f t="shared" si="0"/>
        <v>0</v>
      </c>
      <c r="G12" s="18"/>
      <c r="H12" s="18"/>
      <c r="I12" s="18">
        <f t="shared" si="3"/>
        <v>39</v>
      </c>
      <c r="J12" s="18">
        <v>10</v>
      </c>
      <c r="K12" s="18">
        <v>29</v>
      </c>
      <c r="L12" s="41"/>
      <c r="M12" s="42"/>
    </row>
    <row r="13" spans="1:12" ht="18" thickBot="1" thickTop="1">
      <c r="A13" s="81"/>
      <c r="B13" s="6" t="s">
        <v>176</v>
      </c>
      <c r="C13" s="18">
        <f t="shared" si="1"/>
        <v>44</v>
      </c>
      <c r="D13" s="18">
        <f t="shared" si="2"/>
        <v>18</v>
      </c>
      <c r="E13" s="18">
        <f t="shared" si="2"/>
        <v>26</v>
      </c>
      <c r="F13" s="18">
        <f t="shared" si="0"/>
        <v>0</v>
      </c>
      <c r="G13" s="18"/>
      <c r="H13" s="18"/>
      <c r="I13" s="18">
        <f t="shared" si="3"/>
        <v>44</v>
      </c>
      <c r="J13" s="18">
        <v>18</v>
      </c>
      <c r="K13" s="18">
        <v>26</v>
      </c>
      <c r="L13" s="44"/>
    </row>
    <row r="14" spans="1:11" s="17" customFormat="1" ht="18" thickBot="1" thickTop="1">
      <c r="A14" s="81"/>
      <c r="B14" s="45" t="s">
        <v>6</v>
      </c>
      <c r="C14" s="46">
        <f aca="true" t="shared" si="4" ref="C14:K14">SUM(C5:C13)</f>
        <v>362</v>
      </c>
      <c r="D14" s="46">
        <f t="shared" si="4"/>
        <v>169</v>
      </c>
      <c r="E14" s="46">
        <f t="shared" si="4"/>
        <v>193</v>
      </c>
      <c r="F14" s="46">
        <f t="shared" si="4"/>
        <v>9</v>
      </c>
      <c r="G14" s="46">
        <f t="shared" si="4"/>
        <v>6</v>
      </c>
      <c r="H14" s="46">
        <f t="shared" si="4"/>
        <v>3</v>
      </c>
      <c r="I14" s="46">
        <f t="shared" si="4"/>
        <v>353</v>
      </c>
      <c r="J14" s="46">
        <f t="shared" si="4"/>
        <v>163</v>
      </c>
      <c r="K14" s="46">
        <f t="shared" si="4"/>
        <v>190</v>
      </c>
    </row>
    <row r="15" spans="1:11" s="17" customFormat="1" ht="18" thickBot="1" thickTop="1">
      <c r="A15" s="81"/>
      <c r="B15" s="35" t="s">
        <v>7</v>
      </c>
      <c r="C15" s="18"/>
      <c r="D15" s="18"/>
      <c r="E15" s="18"/>
      <c r="F15" s="18"/>
      <c r="G15" s="18"/>
      <c r="H15" s="18"/>
      <c r="I15" s="18"/>
      <c r="J15" s="18"/>
      <c r="K15" s="18"/>
    </row>
    <row r="16" spans="1:11" ht="18" thickBot="1" thickTop="1">
      <c r="A16" s="81"/>
      <c r="B16" s="6" t="s">
        <v>38</v>
      </c>
      <c r="C16" s="18">
        <f>D16+E16</f>
        <v>14</v>
      </c>
      <c r="D16" s="18">
        <f>G16+J16</f>
        <v>8</v>
      </c>
      <c r="E16" s="18">
        <f>H16+K16</f>
        <v>6</v>
      </c>
      <c r="F16" s="18">
        <f aca="true" t="shared" si="5" ref="F16:F22">G16+H16</f>
        <v>5</v>
      </c>
      <c r="G16" s="18">
        <v>2</v>
      </c>
      <c r="H16" s="18">
        <v>3</v>
      </c>
      <c r="I16" s="18">
        <f>J16+K16</f>
        <v>9</v>
      </c>
      <c r="J16" s="18">
        <v>6</v>
      </c>
      <c r="K16" s="18">
        <v>3</v>
      </c>
    </row>
    <row r="17" spans="1:11" ht="18" thickBot="1" thickTop="1">
      <c r="A17" s="81"/>
      <c r="B17" s="6" t="s">
        <v>39</v>
      </c>
      <c r="C17" s="18">
        <f aca="true" t="shared" si="6" ref="C17:C22">D17+E17</f>
        <v>14</v>
      </c>
      <c r="D17" s="18">
        <f aca="true" t="shared" si="7" ref="D17:E22">G17+J17</f>
        <v>5</v>
      </c>
      <c r="E17" s="18">
        <f t="shared" si="7"/>
        <v>9</v>
      </c>
      <c r="F17" s="18">
        <f t="shared" si="5"/>
        <v>4</v>
      </c>
      <c r="G17" s="18">
        <v>1</v>
      </c>
      <c r="H17" s="18">
        <v>3</v>
      </c>
      <c r="I17" s="18">
        <f aca="true" t="shared" si="8" ref="I17:I22">J17+K17</f>
        <v>10</v>
      </c>
      <c r="J17" s="18">
        <v>4</v>
      </c>
      <c r="K17" s="18">
        <v>6</v>
      </c>
    </row>
    <row r="18" spans="1:11" ht="18" thickBot="1" thickTop="1">
      <c r="A18" s="81"/>
      <c r="B18" s="6" t="s">
        <v>40</v>
      </c>
      <c r="C18" s="18">
        <f t="shared" si="6"/>
        <v>17</v>
      </c>
      <c r="D18" s="18">
        <f t="shared" si="7"/>
        <v>10</v>
      </c>
      <c r="E18" s="18">
        <f t="shared" si="7"/>
        <v>7</v>
      </c>
      <c r="F18" s="18">
        <f t="shared" si="5"/>
        <v>6</v>
      </c>
      <c r="G18" s="18">
        <v>4</v>
      </c>
      <c r="H18" s="18">
        <v>2</v>
      </c>
      <c r="I18" s="18">
        <f t="shared" si="8"/>
        <v>11</v>
      </c>
      <c r="J18" s="18">
        <v>6</v>
      </c>
      <c r="K18" s="18">
        <v>5</v>
      </c>
    </row>
    <row r="19" spans="1:11" ht="18" thickBot="1" thickTop="1">
      <c r="A19" s="81"/>
      <c r="B19" s="6" t="s">
        <v>41</v>
      </c>
      <c r="C19" s="18">
        <f t="shared" si="6"/>
        <v>8</v>
      </c>
      <c r="D19" s="18">
        <f t="shared" si="7"/>
        <v>3</v>
      </c>
      <c r="E19" s="18">
        <f t="shared" si="7"/>
        <v>5</v>
      </c>
      <c r="F19" s="18">
        <f t="shared" si="5"/>
        <v>6</v>
      </c>
      <c r="G19" s="18">
        <v>2</v>
      </c>
      <c r="H19" s="18">
        <v>4</v>
      </c>
      <c r="I19" s="18">
        <f t="shared" si="8"/>
        <v>2</v>
      </c>
      <c r="J19" s="18">
        <v>1</v>
      </c>
      <c r="K19" s="18">
        <v>1</v>
      </c>
    </row>
    <row r="20" spans="1:11" ht="18" thickBot="1" thickTop="1">
      <c r="A20" s="81"/>
      <c r="B20" s="6" t="s">
        <v>43</v>
      </c>
      <c r="C20" s="18">
        <f t="shared" si="6"/>
        <v>14</v>
      </c>
      <c r="D20" s="18">
        <f t="shared" si="7"/>
        <v>10</v>
      </c>
      <c r="E20" s="18">
        <f t="shared" si="7"/>
        <v>4</v>
      </c>
      <c r="F20" s="18">
        <f t="shared" si="5"/>
        <v>3</v>
      </c>
      <c r="G20" s="18">
        <v>3</v>
      </c>
      <c r="H20" s="18">
        <v>0</v>
      </c>
      <c r="I20" s="18">
        <f t="shared" si="8"/>
        <v>11</v>
      </c>
      <c r="J20" s="18">
        <v>7</v>
      </c>
      <c r="K20" s="18">
        <v>4</v>
      </c>
    </row>
    <row r="21" spans="1:11" ht="18" thickBot="1" thickTop="1">
      <c r="A21" s="81"/>
      <c r="B21" s="6" t="s">
        <v>181</v>
      </c>
      <c r="C21" s="18">
        <f t="shared" si="6"/>
        <v>10</v>
      </c>
      <c r="D21" s="18">
        <f t="shared" si="7"/>
        <v>6</v>
      </c>
      <c r="E21" s="18">
        <f t="shared" si="7"/>
        <v>4</v>
      </c>
      <c r="F21" s="18">
        <f t="shared" si="5"/>
        <v>4</v>
      </c>
      <c r="G21" s="18">
        <v>4</v>
      </c>
      <c r="H21" s="18">
        <v>0</v>
      </c>
      <c r="I21" s="18">
        <f t="shared" si="8"/>
        <v>6</v>
      </c>
      <c r="J21" s="18">
        <v>2</v>
      </c>
      <c r="K21" s="18">
        <v>4</v>
      </c>
    </row>
    <row r="22" spans="1:11" ht="18" thickBot="1" thickTop="1">
      <c r="A22" s="81"/>
      <c r="B22" s="6" t="s">
        <v>46</v>
      </c>
      <c r="C22" s="18">
        <f t="shared" si="6"/>
        <v>16</v>
      </c>
      <c r="D22" s="18">
        <f t="shared" si="7"/>
        <v>7</v>
      </c>
      <c r="E22" s="18">
        <f t="shared" si="7"/>
        <v>9</v>
      </c>
      <c r="F22" s="18">
        <f t="shared" si="5"/>
        <v>1</v>
      </c>
      <c r="G22" s="18">
        <v>1</v>
      </c>
      <c r="H22" s="18">
        <v>0</v>
      </c>
      <c r="I22" s="18">
        <f t="shared" si="8"/>
        <v>15</v>
      </c>
      <c r="J22" s="18">
        <v>6</v>
      </c>
      <c r="K22" s="18">
        <v>9</v>
      </c>
    </row>
    <row r="23" spans="1:11" s="17" customFormat="1" ht="18" thickBot="1" thickTop="1">
      <c r="A23" s="81"/>
      <c r="B23" s="45" t="s">
        <v>6</v>
      </c>
      <c r="C23" s="46">
        <f aca="true" t="shared" si="9" ref="C23:H23">SUM(C16:C22)</f>
        <v>93</v>
      </c>
      <c r="D23" s="46">
        <f t="shared" si="9"/>
        <v>49</v>
      </c>
      <c r="E23" s="46">
        <f t="shared" si="9"/>
        <v>44</v>
      </c>
      <c r="F23" s="46">
        <f t="shared" si="9"/>
        <v>29</v>
      </c>
      <c r="G23" s="46">
        <f t="shared" si="9"/>
        <v>17</v>
      </c>
      <c r="H23" s="46">
        <f t="shared" si="9"/>
        <v>12</v>
      </c>
      <c r="I23" s="46">
        <f>SUM(I16:I22)</f>
        <v>64</v>
      </c>
      <c r="J23" s="46">
        <f>SUM(J16:J22)</f>
        <v>32</v>
      </c>
      <c r="K23" s="46">
        <f>SUM(K16:K22)</f>
        <v>32</v>
      </c>
    </row>
    <row r="24" spans="1:11" s="17" customFormat="1" ht="18" thickBot="1" thickTop="1">
      <c r="A24" s="81"/>
      <c r="B24" s="35" t="s">
        <v>8</v>
      </c>
      <c r="C24" s="35"/>
      <c r="D24" s="35"/>
      <c r="E24" s="35"/>
      <c r="F24" s="35"/>
      <c r="G24" s="35"/>
      <c r="H24" s="35"/>
      <c r="I24" s="18"/>
      <c r="J24" s="18"/>
      <c r="K24" s="18"/>
    </row>
    <row r="25" spans="1:11" ht="18" thickBot="1" thickTop="1">
      <c r="A25" s="81"/>
      <c r="B25" s="6" t="s">
        <v>37</v>
      </c>
      <c r="C25" s="18">
        <f>D25+E25</f>
        <v>2</v>
      </c>
      <c r="D25" s="18">
        <f>G25</f>
        <v>1</v>
      </c>
      <c r="E25" s="18">
        <f>H25</f>
        <v>1</v>
      </c>
      <c r="F25" s="18">
        <f>G25+H25</f>
        <v>2</v>
      </c>
      <c r="G25" s="18">
        <v>1</v>
      </c>
      <c r="H25" s="18">
        <v>1</v>
      </c>
      <c r="I25" s="18">
        <v>0</v>
      </c>
      <c r="J25" s="18">
        <v>0</v>
      </c>
      <c r="K25" s="18">
        <v>0</v>
      </c>
    </row>
    <row r="26" spans="1:11" s="17" customFormat="1" ht="18" thickBot="1" thickTop="1">
      <c r="A26" s="81"/>
      <c r="B26" s="45" t="s">
        <v>6</v>
      </c>
      <c r="C26" s="46">
        <f aca="true" t="shared" si="10" ref="C26:H26">C25</f>
        <v>2</v>
      </c>
      <c r="D26" s="46">
        <f t="shared" si="10"/>
        <v>1</v>
      </c>
      <c r="E26" s="46">
        <f t="shared" si="10"/>
        <v>1</v>
      </c>
      <c r="F26" s="46">
        <f t="shared" si="10"/>
        <v>2</v>
      </c>
      <c r="G26" s="46">
        <f t="shared" si="10"/>
        <v>1</v>
      </c>
      <c r="H26" s="46">
        <f t="shared" si="10"/>
        <v>1</v>
      </c>
      <c r="I26" s="47">
        <v>0</v>
      </c>
      <c r="J26" s="47">
        <v>0</v>
      </c>
      <c r="K26" s="47">
        <v>0</v>
      </c>
    </row>
    <row r="27" spans="1:11" s="17" customFormat="1" ht="21" thickBot="1" thickTop="1">
      <c r="A27" s="82"/>
      <c r="B27" s="48" t="s">
        <v>158</v>
      </c>
      <c r="C27" s="49">
        <f aca="true" t="shared" si="11" ref="C27:H27">C14+C23+C26</f>
        <v>457</v>
      </c>
      <c r="D27" s="49">
        <f t="shared" si="11"/>
        <v>219</v>
      </c>
      <c r="E27" s="49">
        <f t="shared" si="11"/>
        <v>238</v>
      </c>
      <c r="F27" s="49">
        <f t="shared" si="11"/>
        <v>40</v>
      </c>
      <c r="G27" s="49">
        <f t="shared" si="11"/>
        <v>24</v>
      </c>
      <c r="H27" s="49">
        <f t="shared" si="11"/>
        <v>16</v>
      </c>
      <c r="I27" s="49">
        <f>I14+I23+I26</f>
        <v>417</v>
      </c>
      <c r="J27" s="49">
        <f>J14+J23+J26</f>
        <v>195</v>
      </c>
      <c r="K27" s="49">
        <f>K14+K23+K26</f>
        <v>222</v>
      </c>
    </row>
    <row r="28" spans="1:11" s="17" customFormat="1" ht="18" thickBot="1" thickTop="1">
      <c r="A28" s="80" t="s">
        <v>16</v>
      </c>
      <c r="B28" s="7" t="s">
        <v>5</v>
      </c>
      <c r="C28" s="18"/>
      <c r="D28" s="18"/>
      <c r="E28" s="18"/>
      <c r="F28" s="18"/>
      <c r="G28" s="18"/>
      <c r="H28" s="18"/>
      <c r="I28" s="18"/>
      <c r="J28" s="18"/>
      <c r="K28" s="18"/>
    </row>
    <row r="29" spans="1:11" ht="18" thickBot="1" thickTop="1">
      <c r="A29" s="81"/>
      <c r="B29" s="6" t="s">
        <v>55</v>
      </c>
      <c r="C29" s="18">
        <f aca="true" t="shared" si="12" ref="C29:C34">D29+E29</f>
        <v>51</v>
      </c>
      <c r="D29" s="18">
        <f>G29+J29</f>
        <v>39</v>
      </c>
      <c r="E29" s="18">
        <f>H29+K29</f>
        <v>12</v>
      </c>
      <c r="F29" s="18">
        <f aca="true" t="shared" si="13" ref="F29:F34">G29+H29</f>
        <v>0</v>
      </c>
      <c r="G29" s="18">
        <v>0</v>
      </c>
      <c r="H29" s="18">
        <v>0</v>
      </c>
      <c r="I29" s="18">
        <f aca="true" t="shared" si="14" ref="I29:I34">J29+K29</f>
        <v>51</v>
      </c>
      <c r="J29" s="18">
        <v>39</v>
      </c>
      <c r="K29" s="18">
        <v>12</v>
      </c>
    </row>
    <row r="30" spans="1:11" ht="18" thickBot="1" thickTop="1">
      <c r="A30" s="81"/>
      <c r="B30" s="6" t="s">
        <v>56</v>
      </c>
      <c r="C30" s="18">
        <f t="shared" si="12"/>
        <v>56</v>
      </c>
      <c r="D30" s="18">
        <f aca="true" t="shared" si="15" ref="D30:E34">G30+J30</f>
        <v>44</v>
      </c>
      <c r="E30" s="18">
        <f t="shared" si="15"/>
        <v>12</v>
      </c>
      <c r="F30" s="18">
        <f t="shared" si="13"/>
        <v>1</v>
      </c>
      <c r="G30" s="18">
        <v>1</v>
      </c>
      <c r="H30" s="18">
        <v>0</v>
      </c>
      <c r="I30" s="18">
        <f t="shared" si="14"/>
        <v>55</v>
      </c>
      <c r="J30" s="18">
        <v>43</v>
      </c>
      <c r="K30" s="18">
        <v>12</v>
      </c>
    </row>
    <row r="31" spans="1:11" ht="18" thickBot="1" thickTop="1">
      <c r="A31" s="81"/>
      <c r="B31" s="6" t="s">
        <v>57</v>
      </c>
      <c r="C31" s="18">
        <f t="shared" si="12"/>
        <v>52</v>
      </c>
      <c r="D31" s="18">
        <f t="shared" si="15"/>
        <v>41</v>
      </c>
      <c r="E31" s="18">
        <f t="shared" si="15"/>
        <v>11</v>
      </c>
      <c r="F31" s="18">
        <f t="shared" si="13"/>
        <v>2</v>
      </c>
      <c r="G31" s="18">
        <v>2</v>
      </c>
      <c r="H31" s="18">
        <v>0</v>
      </c>
      <c r="I31" s="18">
        <f t="shared" si="14"/>
        <v>50</v>
      </c>
      <c r="J31" s="18">
        <v>39</v>
      </c>
      <c r="K31" s="18">
        <v>11</v>
      </c>
    </row>
    <row r="32" spans="1:11" ht="18" thickBot="1" thickTop="1">
      <c r="A32" s="81"/>
      <c r="B32" s="6" t="s">
        <v>25</v>
      </c>
      <c r="C32" s="18">
        <f t="shared" si="12"/>
        <v>80</v>
      </c>
      <c r="D32" s="18">
        <f t="shared" si="15"/>
        <v>60</v>
      </c>
      <c r="E32" s="18">
        <f t="shared" si="15"/>
        <v>20</v>
      </c>
      <c r="F32" s="18">
        <f t="shared" si="13"/>
        <v>1</v>
      </c>
      <c r="G32" s="18">
        <v>1</v>
      </c>
      <c r="H32" s="18">
        <v>0</v>
      </c>
      <c r="I32" s="18">
        <f t="shared" si="14"/>
        <v>79</v>
      </c>
      <c r="J32" s="18">
        <v>59</v>
      </c>
      <c r="K32" s="18">
        <v>20</v>
      </c>
    </row>
    <row r="33" spans="1:11" ht="18" thickBot="1" thickTop="1">
      <c r="A33" s="81"/>
      <c r="B33" s="6" t="s">
        <v>26</v>
      </c>
      <c r="C33" s="18">
        <f t="shared" si="12"/>
        <v>68</v>
      </c>
      <c r="D33" s="18">
        <f t="shared" si="15"/>
        <v>56</v>
      </c>
      <c r="E33" s="18">
        <f t="shared" si="15"/>
        <v>12</v>
      </c>
      <c r="F33" s="18">
        <f t="shared" si="13"/>
        <v>0</v>
      </c>
      <c r="G33" s="18">
        <v>0</v>
      </c>
      <c r="H33" s="18">
        <v>0</v>
      </c>
      <c r="I33" s="18">
        <f t="shared" si="14"/>
        <v>68</v>
      </c>
      <c r="J33" s="18">
        <v>56</v>
      </c>
      <c r="K33" s="18">
        <v>12</v>
      </c>
    </row>
    <row r="34" spans="1:11" ht="18" thickBot="1" thickTop="1">
      <c r="A34" s="81"/>
      <c r="B34" s="6" t="s">
        <v>27</v>
      </c>
      <c r="C34" s="18">
        <f t="shared" si="12"/>
        <v>52</v>
      </c>
      <c r="D34" s="18">
        <f t="shared" si="15"/>
        <v>42</v>
      </c>
      <c r="E34" s="18">
        <f t="shared" si="15"/>
        <v>10</v>
      </c>
      <c r="F34" s="18">
        <f t="shared" si="13"/>
        <v>1</v>
      </c>
      <c r="G34" s="18">
        <v>1</v>
      </c>
      <c r="H34" s="18">
        <v>0</v>
      </c>
      <c r="I34" s="18">
        <f t="shared" si="14"/>
        <v>51</v>
      </c>
      <c r="J34" s="18">
        <v>41</v>
      </c>
      <c r="K34" s="18">
        <v>10</v>
      </c>
    </row>
    <row r="35" spans="1:11" s="17" customFormat="1" ht="18" thickBot="1" thickTop="1">
      <c r="A35" s="81"/>
      <c r="B35" s="45" t="s">
        <v>6</v>
      </c>
      <c r="C35" s="46">
        <f aca="true" t="shared" si="16" ref="C35:H35">SUM(C29:C34)</f>
        <v>359</v>
      </c>
      <c r="D35" s="46">
        <f t="shared" si="16"/>
        <v>282</v>
      </c>
      <c r="E35" s="46">
        <f t="shared" si="16"/>
        <v>77</v>
      </c>
      <c r="F35" s="46">
        <f t="shared" si="16"/>
        <v>5</v>
      </c>
      <c r="G35" s="46">
        <f t="shared" si="16"/>
        <v>5</v>
      </c>
      <c r="H35" s="46">
        <f t="shared" si="16"/>
        <v>0</v>
      </c>
      <c r="I35" s="46">
        <f>SUM(I29:I34)</f>
        <v>354</v>
      </c>
      <c r="J35" s="46">
        <f>SUM(J29:J34)</f>
        <v>277</v>
      </c>
      <c r="K35" s="46">
        <f>SUM(K29:K34)</f>
        <v>77</v>
      </c>
    </row>
    <row r="36" spans="1:11" s="17" customFormat="1" ht="18" thickBot="1" thickTop="1">
      <c r="A36" s="81"/>
      <c r="B36" s="35" t="s">
        <v>7</v>
      </c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8" thickBot="1" thickTop="1">
      <c r="A37" s="81"/>
      <c r="B37" s="6" t="s">
        <v>49</v>
      </c>
      <c r="C37" s="18">
        <f aca="true" t="shared" si="17" ref="C37:C42">D37+E37</f>
        <v>10</v>
      </c>
      <c r="D37" s="18">
        <f>G37+J37</f>
        <v>6</v>
      </c>
      <c r="E37" s="18">
        <f>H37+K37</f>
        <v>4</v>
      </c>
      <c r="F37" s="18">
        <f aca="true" t="shared" si="18" ref="F37:F42">G37+H37</f>
        <v>1</v>
      </c>
      <c r="G37" s="18">
        <v>0</v>
      </c>
      <c r="H37" s="18">
        <v>1</v>
      </c>
      <c r="I37" s="18">
        <f aca="true" t="shared" si="19" ref="I37:I42">J37+K37</f>
        <v>9</v>
      </c>
      <c r="J37" s="18">
        <v>6</v>
      </c>
      <c r="K37" s="18">
        <v>3</v>
      </c>
    </row>
    <row r="38" spans="1:11" ht="18" thickBot="1" thickTop="1">
      <c r="A38" s="81"/>
      <c r="B38" s="6" t="s">
        <v>50</v>
      </c>
      <c r="C38" s="18">
        <f t="shared" si="17"/>
        <v>19</v>
      </c>
      <c r="D38" s="18">
        <f aca="true" t="shared" si="20" ref="D38:E42">G38+J38</f>
        <v>14</v>
      </c>
      <c r="E38" s="18">
        <f t="shared" si="20"/>
        <v>5</v>
      </c>
      <c r="F38" s="18">
        <f t="shared" si="18"/>
        <v>3</v>
      </c>
      <c r="G38" s="18">
        <v>2</v>
      </c>
      <c r="H38" s="18">
        <v>1</v>
      </c>
      <c r="I38" s="18">
        <f t="shared" si="19"/>
        <v>16</v>
      </c>
      <c r="J38" s="18">
        <v>12</v>
      </c>
      <c r="K38" s="18">
        <v>4</v>
      </c>
    </row>
    <row r="39" spans="1:11" ht="18" thickBot="1" thickTop="1">
      <c r="A39" s="81"/>
      <c r="B39" s="6" t="s">
        <v>51</v>
      </c>
      <c r="C39" s="18">
        <f t="shared" si="17"/>
        <v>10</v>
      </c>
      <c r="D39" s="18">
        <f t="shared" si="20"/>
        <v>8</v>
      </c>
      <c r="E39" s="18">
        <f t="shared" si="20"/>
        <v>2</v>
      </c>
      <c r="F39" s="18">
        <f t="shared" si="18"/>
        <v>1</v>
      </c>
      <c r="G39" s="18">
        <v>0</v>
      </c>
      <c r="H39" s="18">
        <v>1</v>
      </c>
      <c r="I39" s="18">
        <f t="shared" si="19"/>
        <v>9</v>
      </c>
      <c r="J39" s="18">
        <v>8</v>
      </c>
      <c r="K39" s="18">
        <v>1</v>
      </c>
    </row>
    <row r="40" spans="1:11" ht="18" thickBot="1" thickTop="1">
      <c r="A40" s="81"/>
      <c r="B40" s="6" t="s">
        <v>52</v>
      </c>
      <c r="C40" s="18">
        <f t="shared" si="17"/>
        <v>15</v>
      </c>
      <c r="D40" s="18">
        <f t="shared" si="20"/>
        <v>12</v>
      </c>
      <c r="E40" s="18">
        <f t="shared" si="20"/>
        <v>3</v>
      </c>
      <c r="F40" s="18">
        <f t="shared" si="18"/>
        <v>1</v>
      </c>
      <c r="G40" s="18">
        <v>1</v>
      </c>
      <c r="H40" s="18">
        <v>0</v>
      </c>
      <c r="I40" s="18">
        <f t="shared" si="19"/>
        <v>14</v>
      </c>
      <c r="J40" s="18">
        <v>11</v>
      </c>
      <c r="K40" s="18">
        <v>3</v>
      </c>
    </row>
    <row r="41" spans="1:11" ht="18" thickBot="1" thickTop="1">
      <c r="A41" s="81"/>
      <c r="B41" s="6" t="s">
        <v>53</v>
      </c>
      <c r="C41" s="18">
        <f t="shared" si="17"/>
        <v>21</v>
      </c>
      <c r="D41" s="18">
        <f t="shared" si="20"/>
        <v>21</v>
      </c>
      <c r="E41" s="18">
        <f t="shared" si="20"/>
        <v>0</v>
      </c>
      <c r="F41" s="18">
        <f t="shared" si="18"/>
        <v>2</v>
      </c>
      <c r="G41" s="18">
        <v>2</v>
      </c>
      <c r="H41" s="18">
        <v>0</v>
      </c>
      <c r="I41" s="18">
        <f t="shared" si="19"/>
        <v>19</v>
      </c>
      <c r="J41" s="18">
        <v>19</v>
      </c>
      <c r="K41" s="18">
        <v>0</v>
      </c>
    </row>
    <row r="42" spans="1:11" ht="18" thickBot="1" thickTop="1">
      <c r="A42" s="81"/>
      <c r="B42" s="6" t="s">
        <v>54</v>
      </c>
      <c r="C42" s="18">
        <f t="shared" si="17"/>
        <v>18</v>
      </c>
      <c r="D42" s="18">
        <f t="shared" si="20"/>
        <v>16</v>
      </c>
      <c r="E42" s="18">
        <f t="shared" si="20"/>
        <v>2</v>
      </c>
      <c r="F42" s="18">
        <f t="shared" si="18"/>
        <v>1</v>
      </c>
      <c r="G42" s="18">
        <v>1</v>
      </c>
      <c r="H42" s="18">
        <v>0</v>
      </c>
      <c r="I42" s="18">
        <f t="shared" si="19"/>
        <v>17</v>
      </c>
      <c r="J42" s="18">
        <v>15</v>
      </c>
      <c r="K42" s="18">
        <v>2</v>
      </c>
    </row>
    <row r="43" spans="1:11" s="17" customFormat="1" ht="18" thickBot="1" thickTop="1">
      <c r="A43" s="81"/>
      <c r="B43" s="45" t="s">
        <v>6</v>
      </c>
      <c r="C43" s="46">
        <f aca="true" t="shared" si="21" ref="C43:H43">SUM(C37:C42)</f>
        <v>93</v>
      </c>
      <c r="D43" s="46">
        <f t="shared" si="21"/>
        <v>77</v>
      </c>
      <c r="E43" s="46">
        <f t="shared" si="21"/>
        <v>16</v>
      </c>
      <c r="F43" s="46">
        <f t="shared" si="21"/>
        <v>9</v>
      </c>
      <c r="G43" s="46">
        <f t="shared" si="21"/>
        <v>6</v>
      </c>
      <c r="H43" s="46">
        <f t="shared" si="21"/>
        <v>3</v>
      </c>
      <c r="I43" s="46">
        <f>SUM(I37:I42)</f>
        <v>84</v>
      </c>
      <c r="J43" s="46">
        <f>SUM(J37:J42)</f>
        <v>71</v>
      </c>
      <c r="K43" s="46">
        <f>SUM(K37:K42)</f>
        <v>13</v>
      </c>
    </row>
    <row r="44" spans="1:11" s="17" customFormat="1" ht="21" thickBot="1" thickTop="1">
      <c r="A44" s="82"/>
      <c r="B44" s="48" t="s">
        <v>158</v>
      </c>
      <c r="C44" s="49">
        <f aca="true" t="shared" si="22" ref="C44:I44">C35+C43</f>
        <v>452</v>
      </c>
      <c r="D44" s="49">
        <f t="shared" si="22"/>
        <v>359</v>
      </c>
      <c r="E44" s="49">
        <f t="shared" si="22"/>
        <v>93</v>
      </c>
      <c r="F44" s="49">
        <f t="shared" si="22"/>
        <v>14</v>
      </c>
      <c r="G44" s="49">
        <f t="shared" si="22"/>
        <v>11</v>
      </c>
      <c r="H44" s="49">
        <f t="shared" si="22"/>
        <v>3</v>
      </c>
      <c r="I44" s="49">
        <f t="shared" si="22"/>
        <v>438</v>
      </c>
      <c r="J44" s="49">
        <f>J35+J43</f>
        <v>348</v>
      </c>
      <c r="K44" s="49">
        <f>K35+K43</f>
        <v>90</v>
      </c>
    </row>
    <row r="45" spans="1:11" s="17" customFormat="1" ht="18" thickBot="1" thickTop="1">
      <c r="A45" s="80" t="s">
        <v>15</v>
      </c>
      <c r="B45" s="7" t="s">
        <v>5</v>
      </c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8" thickBot="1" thickTop="1">
      <c r="A46" s="81"/>
      <c r="B46" s="6" t="s">
        <v>28</v>
      </c>
      <c r="C46" s="18">
        <f>D46+E46</f>
        <v>75</v>
      </c>
      <c r="D46" s="18">
        <f aca="true" t="shared" si="23" ref="D46:E50">G46+J46</f>
        <v>34</v>
      </c>
      <c r="E46" s="18">
        <f t="shared" si="23"/>
        <v>41</v>
      </c>
      <c r="F46" s="18">
        <f>G46+H46</f>
        <v>0</v>
      </c>
      <c r="G46" s="18">
        <v>0</v>
      </c>
      <c r="H46" s="18">
        <v>0</v>
      </c>
      <c r="I46" s="18">
        <v>75</v>
      </c>
      <c r="J46" s="18">
        <v>34</v>
      </c>
      <c r="K46" s="18">
        <v>41</v>
      </c>
    </row>
    <row r="47" spans="1:11" ht="18" thickBot="1" thickTop="1">
      <c r="A47" s="81"/>
      <c r="B47" s="6" t="s">
        <v>29</v>
      </c>
      <c r="C47" s="18">
        <f>D47+E47</f>
        <v>45</v>
      </c>
      <c r="D47" s="18">
        <f t="shared" si="23"/>
        <v>28</v>
      </c>
      <c r="E47" s="18">
        <f t="shared" si="23"/>
        <v>17</v>
      </c>
      <c r="F47" s="18">
        <f>G47+H47</f>
        <v>1</v>
      </c>
      <c r="G47" s="18">
        <v>1</v>
      </c>
      <c r="H47" s="18">
        <v>0</v>
      </c>
      <c r="I47" s="18">
        <v>44</v>
      </c>
      <c r="J47" s="18">
        <v>27</v>
      </c>
      <c r="K47" s="18">
        <v>17</v>
      </c>
    </row>
    <row r="48" spans="1:11" ht="18" thickBot="1" thickTop="1">
      <c r="A48" s="81"/>
      <c r="B48" s="6" t="s">
        <v>64</v>
      </c>
      <c r="C48" s="18">
        <f>D48+E48</f>
        <v>39</v>
      </c>
      <c r="D48" s="18">
        <f t="shared" si="23"/>
        <v>25</v>
      </c>
      <c r="E48" s="18">
        <f t="shared" si="23"/>
        <v>14</v>
      </c>
      <c r="F48" s="18">
        <f>G48+H48</f>
        <v>2</v>
      </c>
      <c r="G48" s="18">
        <v>2</v>
      </c>
      <c r="H48" s="18">
        <v>0</v>
      </c>
      <c r="I48" s="18">
        <v>37</v>
      </c>
      <c r="J48" s="18">
        <v>23</v>
      </c>
      <c r="K48" s="18">
        <v>14</v>
      </c>
    </row>
    <row r="49" spans="1:11" ht="18" thickBot="1" thickTop="1">
      <c r="A49" s="81"/>
      <c r="B49" s="6" t="s">
        <v>65</v>
      </c>
      <c r="C49" s="18">
        <f>D49+E49</f>
        <v>49</v>
      </c>
      <c r="D49" s="18">
        <f t="shared" si="23"/>
        <v>27</v>
      </c>
      <c r="E49" s="18">
        <f t="shared" si="23"/>
        <v>22</v>
      </c>
      <c r="F49" s="18">
        <f>G49+H49</f>
        <v>0</v>
      </c>
      <c r="G49" s="18">
        <v>0</v>
      </c>
      <c r="H49" s="18">
        <v>0</v>
      </c>
      <c r="I49" s="18">
        <v>49</v>
      </c>
      <c r="J49" s="18">
        <v>27</v>
      </c>
      <c r="K49" s="18">
        <v>22</v>
      </c>
    </row>
    <row r="50" spans="1:11" ht="18" thickBot="1" thickTop="1">
      <c r="A50" s="81"/>
      <c r="B50" s="6" t="s">
        <v>66</v>
      </c>
      <c r="C50" s="18">
        <f>D50+E50</f>
        <v>70</v>
      </c>
      <c r="D50" s="18">
        <f t="shared" si="23"/>
        <v>34</v>
      </c>
      <c r="E50" s="18">
        <f t="shared" si="23"/>
        <v>36</v>
      </c>
      <c r="F50" s="18">
        <f>G50+H50</f>
        <v>1</v>
      </c>
      <c r="G50" s="18">
        <v>0</v>
      </c>
      <c r="H50" s="18">
        <v>1</v>
      </c>
      <c r="I50" s="18">
        <v>69</v>
      </c>
      <c r="J50" s="18">
        <v>34</v>
      </c>
      <c r="K50" s="18">
        <v>35</v>
      </c>
    </row>
    <row r="51" spans="1:11" s="17" customFormat="1" ht="18" thickBot="1" thickTop="1">
      <c r="A51" s="81"/>
      <c r="B51" s="45" t="s">
        <v>6</v>
      </c>
      <c r="C51" s="46">
        <f aca="true" t="shared" si="24" ref="C51:H51">SUM(C46:C50)</f>
        <v>278</v>
      </c>
      <c r="D51" s="46">
        <f t="shared" si="24"/>
        <v>148</v>
      </c>
      <c r="E51" s="46">
        <f t="shared" si="24"/>
        <v>130</v>
      </c>
      <c r="F51" s="46">
        <f t="shared" si="24"/>
        <v>4</v>
      </c>
      <c r="G51" s="46">
        <f t="shared" si="24"/>
        <v>3</v>
      </c>
      <c r="H51" s="46">
        <f t="shared" si="24"/>
        <v>1</v>
      </c>
      <c r="I51" s="46">
        <f>J51+K51</f>
        <v>274</v>
      </c>
      <c r="J51" s="46">
        <f>SUM(J46:J50)</f>
        <v>145</v>
      </c>
      <c r="K51" s="46">
        <f>SUM(K46:K50)</f>
        <v>129</v>
      </c>
    </row>
    <row r="52" spans="1:11" s="17" customFormat="1" ht="18" thickBot="1" thickTop="1">
      <c r="A52" s="81"/>
      <c r="B52" s="35" t="s">
        <v>7</v>
      </c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8" thickBot="1" thickTop="1">
      <c r="A53" s="81"/>
      <c r="B53" s="6" t="s">
        <v>58</v>
      </c>
      <c r="C53" s="18">
        <f aca="true" t="shared" si="25" ref="C53:E58">F53+I53</f>
        <v>25</v>
      </c>
      <c r="D53" s="18">
        <f t="shared" si="25"/>
        <v>7</v>
      </c>
      <c r="E53" s="18">
        <f t="shared" si="25"/>
        <v>18</v>
      </c>
      <c r="F53" s="18">
        <f aca="true" t="shared" si="26" ref="F53:F58">G53+H53</f>
        <v>2</v>
      </c>
      <c r="G53" s="18">
        <v>0</v>
      </c>
      <c r="H53" s="18">
        <v>2</v>
      </c>
      <c r="I53" s="18">
        <f aca="true" t="shared" si="27" ref="I53:I59">J53+K53</f>
        <v>23</v>
      </c>
      <c r="J53" s="18">
        <v>7</v>
      </c>
      <c r="K53" s="18">
        <v>16</v>
      </c>
    </row>
    <row r="54" spans="1:11" ht="18" thickBot="1" thickTop="1">
      <c r="A54" s="81"/>
      <c r="B54" s="6" t="s">
        <v>59</v>
      </c>
      <c r="C54" s="18">
        <f t="shared" si="25"/>
        <v>11</v>
      </c>
      <c r="D54" s="18">
        <f t="shared" si="25"/>
        <v>7</v>
      </c>
      <c r="E54" s="18">
        <f t="shared" si="25"/>
        <v>4</v>
      </c>
      <c r="F54" s="18">
        <f t="shared" si="26"/>
        <v>3</v>
      </c>
      <c r="G54" s="18">
        <v>2</v>
      </c>
      <c r="H54" s="18">
        <v>1</v>
      </c>
      <c r="I54" s="18">
        <f t="shared" si="27"/>
        <v>8</v>
      </c>
      <c r="J54" s="18">
        <v>5</v>
      </c>
      <c r="K54" s="18">
        <v>3</v>
      </c>
    </row>
    <row r="55" spans="1:11" ht="18" thickBot="1" thickTop="1">
      <c r="A55" s="81"/>
      <c r="B55" s="6" t="s">
        <v>60</v>
      </c>
      <c r="C55" s="18">
        <f t="shared" si="25"/>
        <v>8</v>
      </c>
      <c r="D55" s="18">
        <f t="shared" si="25"/>
        <v>4</v>
      </c>
      <c r="E55" s="18">
        <f t="shared" si="25"/>
        <v>4</v>
      </c>
      <c r="F55" s="18">
        <f t="shared" si="26"/>
        <v>1</v>
      </c>
      <c r="G55" s="18">
        <v>0</v>
      </c>
      <c r="H55" s="18">
        <v>1</v>
      </c>
      <c r="I55" s="18">
        <f t="shared" si="27"/>
        <v>7</v>
      </c>
      <c r="J55" s="18">
        <v>4</v>
      </c>
      <c r="K55" s="18">
        <v>3</v>
      </c>
    </row>
    <row r="56" spans="1:11" ht="18" thickBot="1" thickTop="1">
      <c r="A56" s="81"/>
      <c r="B56" s="6" t="s">
        <v>61</v>
      </c>
      <c r="C56" s="18">
        <f t="shared" si="25"/>
        <v>22</v>
      </c>
      <c r="D56" s="18">
        <f t="shared" si="25"/>
        <v>12</v>
      </c>
      <c r="E56" s="18">
        <f t="shared" si="25"/>
        <v>10</v>
      </c>
      <c r="F56" s="18">
        <f t="shared" si="26"/>
        <v>0</v>
      </c>
      <c r="G56" s="18">
        <v>0</v>
      </c>
      <c r="H56" s="18">
        <v>0</v>
      </c>
      <c r="I56" s="18">
        <f t="shared" si="27"/>
        <v>22</v>
      </c>
      <c r="J56" s="18">
        <v>12</v>
      </c>
      <c r="K56" s="18">
        <v>10</v>
      </c>
    </row>
    <row r="57" spans="1:11" ht="18" thickBot="1" thickTop="1">
      <c r="A57" s="81"/>
      <c r="B57" s="6" t="s">
        <v>62</v>
      </c>
      <c r="C57" s="18">
        <f t="shared" si="25"/>
        <v>4</v>
      </c>
      <c r="D57" s="18">
        <f t="shared" si="25"/>
        <v>0</v>
      </c>
      <c r="E57" s="18">
        <f t="shared" si="25"/>
        <v>4</v>
      </c>
      <c r="F57" s="18">
        <f t="shared" si="26"/>
        <v>1</v>
      </c>
      <c r="G57" s="18">
        <v>0</v>
      </c>
      <c r="H57" s="18">
        <v>1</v>
      </c>
      <c r="I57" s="18">
        <f t="shared" si="27"/>
        <v>3</v>
      </c>
      <c r="J57" s="18">
        <v>0</v>
      </c>
      <c r="K57" s="18">
        <v>3</v>
      </c>
    </row>
    <row r="58" spans="1:11" ht="18" thickBot="1" thickTop="1">
      <c r="A58" s="81"/>
      <c r="B58" s="6" t="s">
        <v>63</v>
      </c>
      <c r="C58" s="18">
        <f t="shared" si="25"/>
        <v>9</v>
      </c>
      <c r="D58" s="18">
        <f t="shared" si="25"/>
        <v>5</v>
      </c>
      <c r="E58" s="18">
        <f t="shared" si="25"/>
        <v>4</v>
      </c>
      <c r="F58" s="18">
        <f t="shared" si="26"/>
        <v>1</v>
      </c>
      <c r="G58" s="18">
        <v>1</v>
      </c>
      <c r="H58" s="18">
        <v>0</v>
      </c>
      <c r="I58" s="18">
        <f t="shared" si="27"/>
        <v>8</v>
      </c>
      <c r="J58" s="18">
        <v>4</v>
      </c>
      <c r="K58" s="18">
        <v>4</v>
      </c>
    </row>
    <row r="59" spans="1:11" s="17" customFormat="1" ht="18" thickBot="1" thickTop="1">
      <c r="A59" s="81"/>
      <c r="B59" s="45" t="s">
        <v>6</v>
      </c>
      <c r="C59" s="46">
        <f aca="true" t="shared" si="28" ref="C59:H59">SUM(C53:C58)</f>
        <v>79</v>
      </c>
      <c r="D59" s="46">
        <f t="shared" si="28"/>
        <v>35</v>
      </c>
      <c r="E59" s="46">
        <f t="shared" si="28"/>
        <v>44</v>
      </c>
      <c r="F59" s="46">
        <f t="shared" si="28"/>
        <v>8</v>
      </c>
      <c r="G59" s="46">
        <f t="shared" si="28"/>
        <v>3</v>
      </c>
      <c r="H59" s="46">
        <f t="shared" si="28"/>
        <v>5</v>
      </c>
      <c r="I59" s="46">
        <f t="shared" si="27"/>
        <v>71</v>
      </c>
      <c r="J59" s="46">
        <f>SUM(J53:J58)</f>
        <v>32</v>
      </c>
      <c r="K59" s="46">
        <f>SUM(K53:K58)</f>
        <v>39</v>
      </c>
    </row>
    <row r="60" spans="1:11" s="17" customFormat="1" ht="21" thickBot="1" thickTop="1">
      <c r="A60" s="82"/>
      <c r="B60" s="48" t="s">
        <v>158</v>
      </c>
      <c r="C60" s="49">
        <f aca="true" t="shared" si="29" ref="C60:H60">C51+C59</f>
        <v>357</v>
      </c>
      <c r="D60" s="49">
        <f t="shared" si="29"/>
        <v>183</v>
      </c>
      <c r="E60" s="49">
        <f t="shared" si="29"/>
        <v>174</v>
      </c>
      <c r="F60" s="49">
        <f t="shared" si="29"/>
        <v>12</v>
      </c>
      <c r="G60" s="49">
        <f t="shared" si="29"/>
        <v>6</v>
      </c>
      <c r="H60" s="49">
        <f t="shared" si="29"/>
        <v>6</v>
      </c>
      <c r="I60" s="49">
        <f>I51+I59</f>
        <v>345</v>
      </c>
      <c r="J60" s="49">
        <f>J51+J59</f>
        <v>177</v>
      </c>
      <c r="K60" s="49">
        <f>K51+K59</f>
        <v>168</v>
      </c>
    </row>
    <row r="61" spans="1:11" s="17" customFormat="1" ht="18" thickBot="1" thickTop="1">
      <c r="A61" s="80" t="s">
        <v>12</v>
      </c>
      <c r="B61" s="7" t="s">
        <v>5</v>
      </c>
      <c r="C61" s="18"/>
      <c r="D61" s="18"/>
      <c r="E61" s="18"/>
      <c r="F61" s="18"/>
      <c r="G61" s="18"/>
      <c r="H61" s="18"/>
      <c r="I61" s="18"/>
      <c r="J61" s="18"/>
      <c r="K61" s="18"/>
    </row>
    <row r="62" spans="1:11" ht="18" thickBot="1" thickTop="1">
      <c r="A62" s="81"/>
      <c r="B62" s="6" t="s">
        <v>78</v>
      </c>
      <c r="C62" s="18">
        <f aca="true" t="shared" si="30" ref="C62:C67">D62+E62</f>
        <v>32</v>
      </c>
      <c r="D62" s="18">
        <f aca="true" t="shared" si="31" ref="D62:E67">G62+J62</f>
        <v>9</v>
      </c>
      <c r="E62" s="18">
        <f t="shared" si="31"/>
        <v>23</v>
      </c>
      <c r="F62" s="18">
        <f aca="true" t="shared" si="32" ref="F62:F67">G62+H62</f>
        <v>0</v>
      </c>
      <c r="G62" s="18">
        <v>0</v>
      </c>
      <c r="H62" s="18">
        <v>0</v>
      </c>
      <c r="I62" s="18">
        <f aca="true" t="shared" si="33" ref="I62:I67">J62+K62</f>
        <v>32</v>
      </c>
      <c r="J62" s="18">
        <v>9</v>
      </c>
      <c r="K62" s="18">
        <v>23</v>
      </c>
    </row>
    <row r="63" spans="1:11" ht="18" thickBot="1" thickTop="1">
      <c r="A63" s="81"/>
      <c r="B63" s="6" t="s">
        <v>79</v>
      </c>
      <c r="C63" s="18">
        <f t="shared" si="30"/>
        <v>34</v>
      </c>
      <c r="D63" s="18">
        <f t="shared" si="31"/>
        <v>6</v>
      </c>
      <c r="E63" s="18">
        <f t="shared" si="31"/>
        <v>28</v>
      </c>
      <c r="F63" s="18">
        <f t="shared" si="32"/>
        <v>0</v>
      </c>
      <c r="G63" s="18">
        <v>0</v>
      </c>
      <c r="H63" s="18">
        <v>0</v>
      </c>
      <c r="I63" s="18">
        <f t="shared" si="33"/>
        <v>34</v>
      </c>
      <c r="J63" s="18">
        <v>6</v>
      </c>
      <c r="K63" s="18">
        <v>28</v>
      </c>
    </row>
    <row r="64" spans="1:11" ht="18" thickBot="1" thickTop="1">
      <c r="A64" s="81"/>
      <c r="B64" s="6" t="s">
        <v>30</v>
      </c>
      <c r="C64" s="18">
        <f t="shared" si="30"/>
        <v>49</v>
      </c>
      <c r="D64" s="18">
        <f t="shared" si="31"/>
        <v>4</v>
      </c>
      <c r="E64" s="18">
        <f t="shared" si="31"/>
        <v>45</v>
      </c>
      <c r="F64" s="18">
        <f t="shared" si="32"/>
        <v>2</v>
      </c>
      <c r="G64" s="18">
        <v>0</v>
      </c>
      <c r="H64" s="18">
        <v>2</v>
      </c>
      <c r="I64" s="18">
        <f t="shared" si="33"/>
        <v>47</v>
      </c>
      <c r="J64" s="18">
        <v>4</v>
      </c>
      <c r="K64" s="18">
        <v>43</v>
      </c>
    </row>
    <row r="65" spans="1:11" ht="18" thickBot="1" thickTop="1">
      <c r="A65" s="81"/>
      <c r="B65" s="6" t="s">
        <v>32</v>
      </c>
      <c r="C65" s="18">
        <f t="shared" si="30"/>
        <v>47</v>
      </c>
      <c r="D65" s="18">
        <f t="shared" si="31"/>
        <v>24</v>
      </c>
      <c r="E65" s="18">
        <f t="shared" si="31"/>
        <v>23</v>
      </c>
      <c r="F65" s="18">
        <f t="shared" si="32"/>
        <v>2</v>
      </c>
      <c r="G65" s="18">
        <v>2</v>
      </c>
      <c r="H65" s="18">
        <v>0</v>
      </c>
      <c r="I65" s="18">
        <f t="shared" si="33"/>
        <v>45</v>
      </c>
      <c r="J65" s="18">
        <v>22</v>
      </c>
      <c r="K65" s="18">
        <v>23</v>
      </c>
    </row>
    <row r="66" spans="1:11" ht="18" thickBot="1" thickTop="1">
      <c r="A66" s="81"/>
      <c r="B66" s="6" t="s">
        <v>31</v>
      </c>
      <c r="C66" s="18">
        <f t="shared" si="30"/>
        <v>53</v>
      </c>
      <c r="D66" s="18">
        <f t="shared" si="31"/>
        <v>15</v>
      </c>
      <c r="E66" s="18">
        <f t="shared" si="31"/>
        <v>38</v>
      </c>
      <c r="F66" s="18">
        <f t="shared" si="32"/>
        <v>1</v>
      </c>
      <c r="G66" s="18">
        <v>0</v>
      </c>
      <c r="H66" s="18">
        <v>1</v>
      </c>
      <c r="I66" s="18">
        <f t="shared" si="33"/>
        <v>52</v>
      </c>
      <c r="J66" s="18">
        <v>15</v>
      </c>
      <c r="K66" s="18">
        <v>37</v>
      </c>
    </row>
    <row r="67" spans="1:11" ht="18" thickBot="1" thickTop="1">
      <c r="A67" s="81"/>
      <c r="B67" s="6" t="s">
        <v>177</v>
      </c>
      <c r="C67" s="18">
        <f t="shared" si="30"/>
        <v>37</v>
      </c>
      <c r="D67" s="18">
        <f t="shared" si="31"/>
        <v>14</v>
      </c>
      <c r="E67" s="18">
        <f t="shared" si="31"/>
        <v>23</v>
      </c>
      <c r="F67" s="18">
        <f t="shared" si="32"/>
        <v>0</v>
      </c>
      <c r="G67" s="18"/>
      <c r="H67" s="18"/>
      <c r="I67" s="18">
        <f t="shared" si="33"/>
        <v>37</v>
      </c>
      <c r="J67" s="18">
        <v>14</v>
      </c>
      <c r="K67" s="18">
        <v>23</v>
      </c>
    </row>
    <row r="68" spans="1:11" s="17" customFormat="1" ht="18" thickBot="1" thickTop="1">
      <c r="A68" s="81"/>
      <c r="B68" s="45" t="s">
        <v>6</v>
      </c>
      <c r="C68" s="46">
        <f>SUM(C62:C67)</f>
        <v>252</v>
      </c>
      <c r="D68" s="46">
        <f aca="true" t="shared" si="34" ref="D68:K68">SUM(D62:D67)</f>
        <v>72</v>
      </c>
      <c r="E68" s="46">
        <f t="shared" si="34"/>
        <v>180</v>
      </c>
      <c r="F68" s="46">
        <f t="shared" si="34"/>
        <v>5</v>
      </c>
      <c r="G68" s="46">
        <f t="shared" si="34"/>
        <v>2</v>
      </c>
      <c r="H68" s="46">
        <f t="shared" si="34"/>
        <v>3</v>
      </c>
      <c r="I68" s="46">
        <f t="shared" si="34"/>
        <v>247</v>
      </c>
      <c r="J68" s="46">
        <f t="shared" si="34"/>
        <v>70</v>
      </c>
      <c r="K68" s="46">
        <f t="shared" si="34"/>
        <v>177</v>
      </c>
    </row>
    <row r="69" spans="1:11" s="17" customFormat="1" ht="18" thickBot="1" thickTop="1">
      <c r="A69" s="81"/>
      <c r="B69" s="35" t="s">
        <v>7</v>
      </c>
      <c r="C69" s="18"/>
      <c r="D69" s="18"/>
      <c r="E69" s="18"/>
      <c r="F69" s="18"/>
      <c r="G69" s="18"/>
      <c r="H69" s="18"/>
      <c r="I69" s="18"/>
      <c r="J69" s="18"/>
      <c r="K69" s="18"/>
    </row>
    <row r="70" spans="1:11" ht="18" thickBot="1" thickTop="1">
      <c r="A70" s="81"/>
      <c r="B70" s="6" t="s">
        <v>68</v>
      </c>
      <c r="C70" s="18">
        <f>D70+E70</f>
        <v>5</v>
      </c>
      <c r="D70" s="18">
        <f>G70+J70</f>
        <v>0</v>
      </c>
      <c r="E70" s="18">
        <f>H70+K70</f>
        <v>5</v>
      </c>
      <c r="F70" s="18">
        <f aca="true" t="shared" si="35" ref="F70:F80">G70+H70</f>
        <v>0</v>
      </c>
      <c r="G70" s="18">
        <v>0</v>
      </c>
      <c r="H70" s="18">
        <v>0</v>
      </c>
      <c r="I70" s="18">
        <f>J70+K70</f>
        <v>5</v>
      </c>
      <c r="J70" s="18">
        <v>0</v>
      </c>
      <c r="K70" s="18">
        <v>5</v>
      </c>
    </row>
    <row r="71" spans="1:11" ht="18" thickBot="1" thickTop="1">
      <c r="A71" s="81"/>
      <c r="B71" s="6" t="s">
        <v>69</v>
      </c>
      <c r="C71" s="18">
        <f aca="true" t="shared" si="36" ref="C71:C81">D71+E71</f>
        <v>19</v>
      </c>
      <c r="D71" s="18">
        <f aca="true" t="shared" si="37" ref="D71:E80">G71+J71</f>
        <v>1</v>
      </c>
      <c r="E71" s="18">
        <f t="shared" si="37"/>
        <v>18</v>
      </c>
      <c r="F71" s="18">
        <f t="shared" si="35"/>
        <v>5</v>
      </c>
      <c r="G71" s="18">
        <v>1</v>
      </c>
      <c r="H71" s="18">
        <v>4</v>
      </c>
      <c r="I71" s="18">
        <f aca="true" t="shared" si="38" ref="I71:I80">J71+K71</f>
        <v>14</v>
      </c>
      <c r="J71" s="18">
        <v>0</v>
      </c>
      <c r="K71" s="18">
        <v>14</v>
      </c>
    </row>
    <row r="72" spans="1:11" ht="18" thickBot="1" thickTop="1">
      <c r="A72" s="81"/>
      <c r="B72" s="6" t="s">
        <v>70</v>
      </c>
      <c r="C72" s="18">
        <f t="shared" si="36"/>
        <v>14</v>
      </c>
      <c r="D72" s="18">
        <f t="shared" si="37"/>
        <v>2</v>
      </c>
      <c r="E72" s="18">
        <f t="shared" si="37"/>
        <v>12</v>
      </c>
      <c r="F72" s="18">
        <f t="shared" si="35"/>
        <v>4</v>
      </c>
      <c r="G72" s="18">
        <v>0</v>
      </c>
      <c r="H72" s="18">
        <v>4</v>
      </c>
      <c r="I72" s="18">
        <f t="shared" si="38"/>
        <v>10</v>
      </c>
      <c r="J72" s="18">
        <v>2</v>
      </c>
      <c r="K72" s="18">
        <v>8</v>
      </c>
    </row>
    <row r="73" spans="1:11" ht="18" thickBot="1" thickTop="1">
      <c r="A73" s="81"/>
      <c r="B73" s="6" t="s">
        <v>71</v>
      </c>
      <c r="C73" s="18">
        <f t="shared" si="36"/>
        <v>9</v>
      </c>
      <c r="D73" s="18">
        <f t="shared" si="37"/>
        <v>6</v>
      </c>
      <c r="E73" s="18">
        <f t="shared" si="37"/>
        <v>3</v>
      </c>
      <c r="F73" s="18">
        <f t="shared" si="35"/>
        <v>0</v>
      </c>
      <c r="G73" s="18">
        <v>0</v>
      </c>
      <c r="H73" s="18">
        <v>0</v>
      </c>
      <c r="I73" s="18">
        <f t="shared" si="38"/>
        <v>9</v>
      </c>
      <c r="J73" s="18">
        <v>6</v>
      </c>
      <c r="K73" s="18">
        <v>3</v>
      </c>
    </row>
    <row r="74" spans="1:11" ht="18" thickBot="1" thickTop="1">
      <c r="A74" s="81"/>
      <c r="B74" s="6" t="s">
        <v>72</v>
      </c>
      <c r="C74" s="18">
        <f t="shared" si="36"/>
        <v>22</v>
      </c>
      <c r="D74" s="18">
        <f t="shared" si="37"/>
        <v>8</v>
      </c>
      <c r="E74" s="18">
        <f t="shared" si="37"/>
        <v>14</v>
      </c>
      <c r="F74" s="18">
        <f t="shared" si="35"/>
        <v>10</v>
      </c>
      <c r="G74" s="18">
        <v>4</v>
      </c>
      <c r="H74" s="18">
        <v>6</v>
      </c>
      <c r="I74" s="18">
        <f t="shared" si="38"/>
        <v>12</v>
      </c>
      <c r="J74" s="18">
        <v>4</v>
      </c>
      <c r="K74" s="18">
        <v>8</v>
      </c>
    </row>
    <row r="75" spans="1:11" ht="18" thickBot="1" thickTop="1">
      <c r="A75" s="81"/>
      <c r="B75" s="6" t="s">
        <v>73</v>
      </c>
      <c r="C75" s="18">
        <f t="shared" si="36"/>
        <v>20</v>
      </c>
      <c r="D75" s="18">
        <f t="shared" si="37"/>
        <v>4</v>
      </c>
      <c r="E75" s="18">
        <f t="shared" si="37"/>
        <v>16</v>
      </c>
      <c r="F75" s="18">
        <f t="shared" si="35"/>
        <v>8</v>
      </c>
      <c r="G75" s="18">
        <v>2</v>
      </c>
      <c r="H75" s="18">
        <v>6</v>
      </c>
      <c r="I75" s="18">
        <f t="shared" si="38"/>
        <v>12</v>
      </c>
      <c r="J75" s="18">
        <v>2</v>
      </c>
      <c r="K75" s="18">
        <v>10</v>
      </c>
    </row>
    <row r="76" spans="1:11" ht="18" thickBot="1" thickTop="1">
      <c r="A76" s="81"/>
      <c r="B76" s="6" t="s">
        <v>74</v>
      </c>
      <c r="C76" s="18">
        <f t="shared" si="36"/>
        <v>21</v>
      </c>
      <c r="D76" s="18">
        <f t="shared" si="37"/>
        <v>1</v>
      </c>
      <c r="E76" s="18">
        <f t="shared" si="37"/>
        <v>20</v>
      </c>
      <c r="F76" s="18">
        <f t="shared" si="35"/>
        <v>11</v>
      </c>
      <c r="G76" s="18">
        <v>1</v>
      </c>
      <c r="H76" s="18">
        <v>10</v>
      </c>
      <c r="I76" s="18">
        <f t="shared" si="38"/>
        <v>10</v>
      </c>
      <c r="J76" s="18">
        <v>0</v>
      </c>
      <c r="K76" s="18">
        <v>10</v>
      </c>
    </row>
    <row r="77" spans="1:11" ht="18" thickBot="1" thickTop="1">
      <c r="A77" s="81"/>
      <c r="B77" s="6" t="s">
        <v>75</v>
      </c>
      <c r="C77" s="18">
        <f t="shared" si="36"/>
        <v>10</v>
      </c>
      <c r="D77" s="18">
        <f t="shared" si="37"/>
        <v>2</v>
      </c>
      <c r="E77" s="18">
        <f t="shared" si="37"/>
        <v>8</v>
      </c>
      <c r="F77" s="18">
        <f t="shared" si="35"/>
        <v>1</v>
      </c>
      <c r="G77" s="18">
        <v>0</v>
      </c>
      <c r="H77" s="18">
        <v>1</v>
      </c>
      <c r="I77" s="18">
        <f t="shared" si="38"/>
        <v>9</v>
      </c>
      <c r="J77" s="18">
        <v>2</v>
      </c>
      <c r="K77" s="18">
        <v>7</v>
      </c>
    </row>
    <row r="78" spans="1:11" ht="18" thickBot="1" thickTop="1">
      <c r="A78" s="81"/>
      <c r="B78" s="6" t="s">
        <v>76</v>
      </c>
      <c r="C78" s="18">
        <f t="shared" si="36"/>
        <v>18</v>
      </c>
      <c r="D78" s="18">
        <f t="shared" si="37"/>
        <v>7</v>
      </c>
      <c r="E78" s="18">
        <f t="shared" si="37"/>
        <v>11</v>
      </c>
      <c r="F78" s="18">
        <f t="shared" si="35"/>
        <v>7</v>
      </c>
      <c r="G78" s="18">
        <v>2</v>
      </c>
      <c r="H78" s="18">
        <v>5</v>
      </c>
      <c r="I78" s="18">
        <f t="shared" si="38"/>
        <v>11</v>
      </c>
      <c r="J78" s="18">
        <v>5</v>
      </c>
      <c r="K78" s="18">
        <v>6</v>
      </c>
    </row>
    <row r="79" spans="1:11" ht="18" thickBot="1" thickTop="1">
      <c r="A79" s="81"/>
      <c r="B79" s="6" t="s">
        <v>77</v>
      </c>
      <c r="C79" s="18">
        <f t="shared" si="36"/>
        <v>11</v>
      </c>
      <c r="D79" s="18">
        <f t="shared" si="37"/>
        <v>5</v>
      </c>
      <c r="E79" s="18">
        <f t="shared" si="37"/>
        <v>6</v>
      </c>
      <c r="F79" s="18">
        <f t="shared" si="35"/>
        <v>4</v>
      </c>
      <c r="G79" s="18">
        <v>3</v>
      </c>
      <c r="H79" s="18">
        <v>1</v>
      </c>
      <c r="I79" s="18">
        <f t="shared" si="38"/>
        <v>7</v>
      </c>
      <c r="J79" s="18">
        <v>2</v>
      </c>
      <c r="K79" s="18">
        <v>5</v>
      </c>
    </row>
    <row r="80" spans="1:11" ht="18" thickBot="1" thickTop="1">
      <c r="A80" s="81"/>
      <c r="B80" s="6" t="s">
        <v>178</v>
      </c>
      <c r="C80" s="18">
        <f t="shared" si="36"/>
        <v>1</v>
      </c>
      <c r="D80" s="18">
        <f t="shared" si="37"/>
        <v>1</v>
      </c>
      <c r="E80" s="18">
        <f t="shared" si="37"/>
        <v>0</v>
      </c>
      <c r="F80" s="18">
        <f t="shared" si="35"/>
        <v>0</v>
      </c>
      <c r="G80" s="18"/>
      <c r="H80" s="18"/>
      <c r="I80" s="18">
        <f t="shared" si="38"/>
        <v>1</v>
      </c>
      <c r="J80" s="18">
        <v>1</v>
      </c>
      <c r="K80" s="18">
        <v>0</v>
      </c>
    </row>
    <row r="81" spans="1:11" s="17" customFormat="1" ht="18" thickBot="1" thickTop="1">
      <c r="A81" s="81"/>
      <c r="B81" s="45" t="s">
        <v>6</v>
      </c>
      <c r="C81" s="46">
        <f t="shared" si="36"/>
        <v>150</v>
      </c>
      <c r="D81" s="46">
        <f>SUM(D70:D80)</f>
        <v>37</v>
      </c>
      <c r="E81" s="46">
        <f>SUM(E70:E80)</f>
        <v>113</v>
      </c>
      <c r="F81" s="46">
        <f>SUM(F70:F79)</f>
        <v>50</v>
      </c>
      <c r="G81" s="46">
        <f>SUM(G70:G80)</f>
        <v>13</v>
      </c>
      <c r="H81" s="46">
        <f>SUM(H70:H80)</f>
        <v>37</v>
      </c>
      <c r="I81" s="46">
        <f>SUM(I70:I80)</f>
        <v>100</v>
      </c>
      <c r="J81" s="46">
        <f>SUM(J70:J80)</f>
        <v>24</v>
      </c>
      <c r="K81" s="46">
        <f>SUM(K70:K80)</f>
        <v>76</v>
      </c>
    </row>
    <row r="82" spans="1:11" s="17" customFormat="1" ht="18" thickBot="1" thickTop="1">
      <c r="A82" s="81"/>
      <c r="B82" s="35" t="s">
        <v>8</v>
      </c>
      <c r="C82" s="18"/>
      <c r="D82" s="18"/>
      <c r="E82" s="18"/>
      <c r="F82" s="18"/>
      <c r="G82" s="18"/>
      <c r="H82" s="18"/>
      <c r="I82" s="18"/>
      <c r="J82" s="18"/>
      <c r="K82" s="18"/>
    </row>
    <row r="83" spans="1:11" ht="18" thickBot="1" thickTop="1">
      <c r="A83" s="81"/>
      <c r="B83" s="6" t="s">
        <v>67</v>
      </c>
      <c r="C83" s="18">
        <f>D83+E83</f>
        <v>8</v>
      </c>
      <c r="D83" s="18">
        <f>G83+J83</f>
        <v>3</v>
      </c>
      <c r="E83" s="18">
        <f>H83+K83</f>
        <v>5</v>
      </c>
      <c r="F83" s="18">
        <f>G83+H83</f>
        <v>2</v>
      </c>
      <c r="G83" s="18">
        <v>1</v>
      </c>
      <c r="H83" s="18">
        <v>1</v>
      </c>
      <c r="I83" s="18">
        <v>6</v>
      </c>
      <c r="J83" s="18">
        <v>2</v>
      </c>
      <c r="K83" s="18">
        <v>4</v>
      </c>
    </row>
    <row r="84" spans="1:11" s="17" customFormat="1" ht="18" thickBot="1" thickTop="1">
      <c r="A84" s="81"/>
      <c r="B84" s="45" t="s">
        <v>6</v>
      </c>
      <c r="C84" s="46">
        <f aca="true" t="shared" si="39" ref="C84:H84">SUM(C83:C83)</f>
        <v>8</v>
      </c>
      <c r="D84" s="46">
        <f t="shared" si="39"/>
        <v>3</v>
      </c>
      <c r="E84" s="46">
        <f t="shared" si="39"/>
        <v>5</v>
      </c>
      <c r="F84" s="46">
        <f t="shared" si="39"/>
        <v>2</v>
      </c>
      <c r="G84" s="46">
        <f t="shared" si="39"/>
        <v>1</v>
      </c>
      <c r="H84" s="46">
        <f t="shared" si="39"/>
        <v>1</v>
      </c>
      <c r="I84" s="47">
        <v>6</v>
      </c>
      <c r="J84" s="47">
        <v>2</v>
      </c>
      <c r="K84" s="47">
        <v>4</v>
      </c>
    </row>
    <row r="85" spans="1:11" s="17" customFormat="1" ht="21" thickBot="1" thickTop="1">
      <c r="A85" s="82"/>
      <c r="B85" s="48" t="s">
        <v>161</v>
      </c>
      <c r="C85" s="49">
        <f aca="true" t="shared" si="40" ref="C85:K85">C68+C81+C84</f>
        <v>410</v>
      </c>
      <c r="D85" s="49">
        <f t="shared" si="40"/>
        <v>112</v>
      </c>
      <c r="E85" s="49">
        <f t="shared" si="40"/>
        <v>298</v>
      </c>
      <c r="F85" s="49">
        <f t="shared" si="40"/>
        <v>57</v>
      </c>
      <c r="G85" s="49">
        <f t="shared" si="40"/>
        <v>16</v>
      </c>
      <c r="H85" s="49">
        <f t="shared" si="40"/>
        <v>41</v>
      </c>
      <c r="I85" s="49">
        <f t="shared" si="40"/>
        <v>353</v>
      </c>
      <c r="J85" s="49">
        <f t="shared" si="40"/>
        <v>96</v>
      </c>
      <c r="K85" s="49">
        <f t="shared" si="40"/>
        <v>257</v>
      </c>
    </row>
    <row r="86" spans="1:11" s="17" customFormat="1" ht="18" thickBot="1" thickTop="1">
      <c r="A86" s="80" t="s">
        <v>13</v>
      </c>
      <c r="B86" s="7" t="s">
        <v>5</v>
      </c>
      <c r="C86" s="18"/>
      <c r="D86" s="18"/>
      <c r="E86" s="18"/>
      <c r="F86" s="18"/>
      <c r="G86" s="18"/>
      <c r="H86" s="18"/>
      <c r="I86" s="18"/>
      <c r="J86" s="18"/>
      <c r="K86" s="18"/>
    </row>
    <row r="87" spans="1:11" ht="18" thickBot="1" thickTop="1">
      <c r="A87" s="81"/>
      <c r="B87" s="6" t="s">
        <v>89</v>
      </c>
      <c r="C87" s="18">
        <f>D87+E87</f>
        <v>47</v>
      </c>
      <c r="D87" s="18">
        <f aca="true" t="shared" si="41" ref="D87:E91">G87+J87</f>
        <v>14</v>
      </c>
      <c r="E87" s="18">
        <f t="shared" si="41"/>
        <v>33</v>
      </c>
      <c r="F87" s="18">
        <f>G87+H87</f>
        <v>2</v>
      </c>
      <c r="G87" s="18">
        <v>2</v>
      </c>
      <c r="H87" s="18">
        <v>0</v>
      </c>
      <c r="I87" s="18">
        <f>J87+K87</f>
        <v>45</v>
      </c>
      <c r="J87" s="18">
        <v>12</v>
      </c>
      <c r="K87" s="18">
        <v>33</v>
      </c>
    </row>
    <row r="88" spans="1:11" ht="18" thickBot="1" thickTop="1">
      <c r="A88" s="81"/>
      <c r="B88" s="6" t="s">
        <v>90</v>
      </c>
      <c r="C88" s="18">
        <f>D88+E88</f>
        <v>100</v>
      </c>
      <c r="D88" s="18">
        <f t="shared" si="41"/>
        <v>16</v>
      </c>
      <c r="E88" s="18">
        <f t="shared" si="41"/>
        <v>84</v>
      </c>
      <c r="F88" s="18">
        <f>G88+H88</f>
        <v>2</v>
      </c>
      <c r="G88" s="18">
        <v>1</v>
      </c>
      <c r="H88" s="18">
        <v>1</v>
      </c>
      <c r="I88" s="18">
        <f>J88+K88</f>
        <v>98</v>
      </c>
      <c r="J88" s="18">
        <v>15</v>
      </c>
      <c r="K88" s="18">
        <v>83</v>
      </c>
    </row>
    <row r="89" spans="1:11" ht="18" thickBot="1" thickTop="1">
      <c r="A89" s="81"/>
      <c r="B89" s="6" t="s">
        <v>91</v>
      </c>
      <c r="C89" s="18">
        <f>D89+E89</f>
        <v>41</v>
      </c>
      <c r="D89" s="18">
        <f t="shared" si="41"/>
        <v>22</v>
      </c>
      <c r="E89" s="18">
        <f t="shared" si="41"/>
        <v>19</v>
      </c>
      <c r="F89" s="18">
        <f>G89+H89</f>
        <v>2</v>
      </c>
      <c r="G89" s="18">
        <v>0</v>
      </c>
      <c r="H89" s="18">
        <v>2</v>
      </c>
      <c r="I89" s="18">
        <f>J89+K89</f>
        <v>39</v>
      </c>
      <c r="J89" s="18">
        <v>22</v>
      </c>
      <c r="K89" s="18">
        <v>17</v>
      </c>
    </row>
    <row r="90" spans="1:11" ht="18" thickBot="1" thickTop="1">
      <c r="A90" s="81"/>
      <c r="B90" s="6" t="s">
        <v>33</v>
      </c>
      <c r="C90" s="18">
        <f>D90+E90</f>
        <v>35</v>
      </c>
      <c r="D90" s="18">
        <f t="shared" si="41"/>
        <v>5</v>
      </c>
      <c r="E90" s="18">
        <f t="shared" si="41"/>
        <v>30</v>
      </c>
      <c r="F90" s="18">
        <f>G90+H90</f>
        <v>2</v>
      </c>
      <c r="G90" s="18">
        <v>0</v>
      </c>
      <c r="H90" s="18">
        <v>2</v>
      </c>
      <c r="I90" s="18">
        <f>J90+K90</f>
        <v>33</v>
      </c>
      <c r="J90" s="18">
        <v>5</v>
      </c>
      <c r="K90" s="18">
        <v>28</v>
      </c>
    </row>
    <row r="91" spans="1:11" ht="18" thickBot="1" thickTop="1">
      <c r="A91" s="81"/>
      <c r="B91" s="6" t="s">
        <v>92</v>
      </c>
      <c r="C91" s="18">
        <f>D91+E91</f>
        <v>42</v>
      </c>
      <c r="D91" s="18">
        <f t="shared" si="41"/>
        <v>3</v>
      </c>
      <c r="E91" s="18">
        <f t="shared" si="41"/>
        <v>39</v>
      </c>
      <c r="F91" s="18">
        <f>G91+H91</f>
        <v>2</v>
      </c>
      <c r="G91" s="18">
        <v>0</v>
      </c>
      <c r="H91" s="18">
        <v>2</v>
      </c>
      <c r="I91" s="18">
        <f>J91+K91</f>
        <v>40</v>
      </c>
      <c r="J91" s="18">
        <v>3</v>
      </c>
      <c r="K91" s="18">
        <v>37</v>
      </c>
    </row>
    <row r="92" spans="1:11" s="17" customFormat="1" ht="18" thickBot="1" thickTop="1">
      <c r="A92" s="81"/>
      <c r="B92" s="45" t="s">
        <v>6</v>
      </c>
      <c r="C92" s="46">
        <f aca="true" t="shared" si="42" ref="C92:H92">SUM(C87:C91)</f>
        <v>265</v>
      </c>
      <c r="D92" s="46">
        <f t="shared" si="42"/>
        <v>60</v>
      </c>
      <c r="E92" s="46">
        <f t="shared" si="42"/>
        <v>205</v>
      </c>
      <c r="F92" s="46">
        <f t="shared" si="42"/>
        <v>10</v>
      </c>
      <c r="G92" s="46">
        <f t="shared" si="42"/>
        <v>3</v>
      </c>
      <c r="H92" s="46">
        <f t="shared" si="42"/>
        <v>7</v>
      </c>
      <c r="I92" s="46">
        <f>SUM(I87:I91)</f>
        <v>255</v>
      </c>
      <c r="J92" s="46">
        <f>SUM(J87:J91)</f>
        <v>57</v>
      </c>
      <c r="K92" s="46">
        <f>SUM(K87:K91)</f>
        <v>198</v>
      </c>
    </row>
    <row r="93" spans="1:11" s="17" customFormat="1" ht="18" thickBot="1" thickTop="1">
      <c r="A93" s="81"/>
      <c r="B93" s="35" t="s">
        <v>7</v>
      </c>
      <c r="C93" s="18"/>
      <c r="D93" s="18"/>
      <c r="E93" s="18"/>
      <c r="F93" s="18"/>
      <c r="G93" s="18"/>
      <c r="H93" s="18"/>
      <c r="I93" s="18"/>
      <c r="J93" s="18"/>
      <c r="K93" s="18"/>
    </row>
    <row r="94" spans="1:11" ht="18" thickBot="1" thickTop="1">
      <c r="A94" s="81"/>
      <c r="B94" s="6" t="s">
        <v>84</v>
      </c>
      <c r="C94" s="18">
        <f>D94+E94</f>
        <v>8</v>
      </c>
      <c r="D94" s="18">
        <f aca="true" t="shared" si="43" ref="D94:E98">G94+J94</f>
        <v>3</v>
      </c>
      <c r="E94" s="18">
        <f t="shared" si="43"/>
        <v>5</v>
      </c>
      <c r="F94" s="18">
        <f>G94+H94</f>
        <v>1</v>
      </c>
      <c r="G94" s="18">
        <v>1</v>
      </c>
      <c r="H94" s="18">
        <v>0</v>
      </c>
      <c r="I94" s="18">
        <f>J94+K94</f>
        <v>7</v>
      </c>
      <c r="J94" s="18">
        <v>2</v>
      </c>
      <c r="K94" s="18">
        <v>5</v>
      </c>
    </row>
    <row r="95" spans="1:11" ht="18" thickBot="1" thickTop="1">
      <c r="A95" s="81"/>
      <c r="B95" s="6" t="s">
        <v>85</v>
      </c>
      <c r="C95" s="18">
        <f>D95+E95</f>
        <v>8</v>
      </c>
      <c r="D95" s="18">
        <f t="shared" si="43"/>
        <v>1</v>
      </c>
      <c r="E95" s="18">
        <f t="shared" si="43"/>
        <v>7</v>
      </c>
      <c r="F95" s="18">
        <f>G95+H95</f>
        <v>2</v>
      </c>
      <c r="G95" s="18">
        <v>0</v>
      </c>
      <c r="H95" s="18">
        <v>2</v>
      </c>
      <c r="I95" s="18">
        <f>J95+K95</f>
        <v>6</v>
      </c>
      <c r="J95" s="18">
        <v>1</v>
      </c>
      <c r="K95" s="18">
        <v>5</v>
      </c>
    </row>
    <row r="96" spans="1:11" ht="18" thickBot="1" thickTop="1">
      <c r="A96" s="81"/>
      <c r="B96" s="6" t="s">
        <v>86</v>
      </c>
      <c r="C96" s="18">
        <f>D96+E96</f>
        <v>9</v>
      </c>
      <c r="D96" s="18">
        <f t="shared" si="43"/>
        <v>6</v>
      </c>
      <c r="E96" s="18">
        <f t="shared" si="43"/>
        <v>3</v>
      </c>
      <c r="F96" s="18">
        <f>G96+H96</f>
        <v>0</v>
      </c>
      <c r="G96" s="18">
        <v>0</v>
      </c>
      <c r="H96" s="18">
        <v>0</v>
      </c>
      <c r="I96" s="18">
        <f>J96+K96</f>
        <v>9</v>
      </c>
      <c r="J96" s="18">
        <v>6</v>
      </c>
      <c r="K96" s="18">
        <v>3</v>
      </c>
    </row>
    <row r="97" spans="1:11" ht="18" thickBot="1" thickTop="1">
      <c r="A97" s="81"/>
      <c r="B97" s="6" t="s">
        <v>87</v>
      </c>
      <c r="C97" s="18">
        <f>D97+E97</f>
        <v>10</v>
      </c>
      <c r="D97" s="18">
        <f t="shared" si="43"/>
        <v>3</v>
      </c>
      <c r="E97" s="18">
        <f t="shared" si="43"/>
        <v>7</v>
      </c>
      <c r="F97" s="18">
        <f>G97+H97</f>
        <v>0</v>
      </c>
      <c r="G97" s="18">
        <v>0</v>
      </c>
      <c r="H97" s="18">
        <v>0</v>
      </c>
      <c r="I97" s="18">
        <f>J97+K97</f>
        <v>10</v>
      </c>
      <c r="J97" s="18">
        <v>3</v>
      </c>
      <c r="K97" s="18">
        <v>7</v>
      </c>
    </row>
    <row r="98" spans="1:11" ht="18" thickBot="1" thickTop="1">
      <c r="A98" s="81"/>
      <c r="B98" s="6" t="s">
        <v>88</v>
      </c>
      <c r="C98" s="18">
        <f>D98+E98</f>
        <v>7</v>
      </c>
      <c r="D98" s="18">
        <f t="shared" si="43"/>
        <v>1</v>
      </c>
      <c r="E98" s="18">
        <f t="shared" si="43"/>
        <v>6</v>
      </c>
      <c r="F98" s="18">
        <f>G98+H98</f>
        <v>2</v>
      </c>
      <c r="G98" s="18">
        <v>0</v>
      </c>
      <c r="H98" s="18">
        <v>2</v>
      </c>
      <c r="I98" s="18">
        <f>J98+K98</f>
        <v>5</v>
      </c>
      <c r="J98" s="18">
        <v>1</v>
      </c>
      <c r="K98" s="18">
        <v>4</v>
      </c>
    </row>
    <row r="99" spans="1:11" s="17" customFormat="1" ht="18" thickBot="1" thickTop="1">
      <c r="A99" s="81"/>
      <c r="B99" s="45" t="s">
        <v>6</v>
      </c>
      <c r="C99" s="46">
        <f aca="true" t="shared" si="44" ref="C99:H99">SUM(C94:C98)</f>
        <v>42</v>
      </c>
      <c r="D99" s="46">
        <f t="shared" si="44"/>
        <v>14</v>
      </c>
      <c r="E99" s="46">
        <f t="shared" si="44"/>
        <v>28</v>
      </c>
      <c r="F99" s="46">
        <f t="shared" si="44"/>
        <v>5</v>
      </c>
      <c r="G99" s="46">
        <f t="shared" si="44"/>
        <v>1</v>
      </c>
      <c r="H99" s="46">
        <f t="shared" si="44"/>
        <v>4</v>
      </c>
      <c r="I99" s="46">
        <f>SUM(I94:I98)</f>
        <v>37</v>
      </c>
      <c r="J99" s="46">
        <f>SUM(J94:J98)</f>
        <v>13</v>
      </c>
      <c r="K99" s="46">
        <f>SUM(K94:K98)</f>
        <v>24</v>
      </c>
    </row>
    <row r="100" spans="1:11" s="17" customFormat="1" ht="21" thickBot="1" thickTop="1">
      <c r="A100" s="82"/>
      <c r="B100" s="48" t="s">
        <v>158</v>
      </c>
      <c r="C100" s="49">
        <f aca="true" t="shared" si="45" ref="C100:H100">C92+C99</f>
        <v>307</v>
      </c>
      <c r="D100" s="49">
        <f t="shared" si="45"/>
        <v>74</v>
      </c>
      <c r="E100" s="49">
        <f t="shared" si="45"/>
        <v>233</v>
      </c>
      <c r="F100" s="49">
        <f t="shared" si="45"/>
        <v>15</v>
      </c>
      <c r="G100" s="49">
        <f t="shared" si="45"/>
        <v>4</v>
      </c>
      <c r="H100" s="49">
        <f t="shared" si="45"/>
        <v>11</v>
      </c>
      <c r="I100" s="49">
        <f>I92+I99</f>
        <v>292</v>
      </c>
      <c r="J100" s="49">
        <f>J92+J99</f>
        <v>70</v>
      </c>
      <c r="K100" s="49">
        <f>K92+K99</f>
        <v>222</v>
      </c>
    </row>
    <row r="101" spans="1:11" s="17" customFormat="1" ht="18" thickBot="1" thickTop="1">
      <c r="A101" s="80" t="s">
        <v>182</v>
      </c>
      <c r="B101" s="7" t="s">
        <v>5</v>
      </c>
      <c r="C101" s="18"/>
      <c r="D101" s="18"/>
      <c r="E101" s="18"/>
      <c r="F101" s="18"/>
      <c r="G101" s="18"/>
      <c r="H101" s="18"/>
      <c r="I101" s="18"/>
      <c r="J101" s="18"/>
      <c r="K101" s="18"/>
    </row>
    <row r="102" spans="1:11" ht="18" thickBot="1" thickTop="1">
      <c r="A102" s="81"/>
      <c r="B102" s="6" t="s">
        <v>34</v>
      </c>
      <c r="C102" s="18">
        <f aca="true" t="shared" si="46" ref="C102:C107">D102+E102</f>
        <v>43</v>
      </c>
      <c r="D102" s="18">
        <f aca="true" t="shared" si="47" ref="D102:E107">G102+J102</f>
        <v>13</v>
      </c>
      <c r="E102" s="18">
        <f t="shared" si="47"/>
        <v>30</v>
      </c>
      <c r="F102" s="18">
        <f aca="true" t="shared" si="48" ref="F102:F107">G102+H102</f>
        <v>0</v>
      </c>
      <c r="G102" s="18">
        <v>0</v>
      </c>
      <c r="H102" s="18">
        <v>0</v>
      </c>
      <c r="I102" s="18">
        <f aca="true" t="shared" si="49" ref="I102:I107">J102+K102</f>
        <v>43</v>
      </c>
      <c r="J102" s="18">
        <v>13</v>
      </c>
      <c r="K102" s="18">
        <v>30</v>
      </c>
    </row>
    <row r="103" spans="1:11" ht="18" thickBot="1" thickTop="1">
      <c r="A103" s="81"/>
      <c r="B103" s="6" t="s">
        <v>103</v>
      </c>
      <c r="C103" s="18">
        <f t="shared" si="46"/>
        <v>40</v>
      </c>
      <c r="D103" s="18">
        <f t="shared" si="47"/>
        <v>14</v>
      </c>
      <c r="E103" s="18">
        <f t="shared" si="47"/>
        <v>26</v>
      </c>
      <c r="F103" s="18">
        <f t="shared" si="48"/>
        <v>0</v>
      </c>
      <c r="G103" s="18">
        <v>0</v>
      </c>
      <c r="H103" s="18">
        <v>0</v>
      </c>
      <c r="I103" s="18">
        <f t="shared" si="49"/>
        <v>40</v>
      </c>
      <c r="J103" s="18">
        <v>14</v>
      </c>
      <c r="K103" s="18">
        <v>26</v>
      </c>
    </row>
    <row r="104" spans="1:11" ht="18" thickBot="1" thickTop="1">
      <c r="A104" s="81"/>
      <c r="B104" s="6" t="s">
        <v>35</v>
      </c>
      <c r="C104" s="18">
        <f t="shared" si="46"/>
        <v>55</v>
      </c>
      <c r="D104" s="18">
        <f t="shared" si="47"/>
        <v>17</v>
      </c>
      <c r="E104" s="18">
        <f t="shared" si="47"/>
        <v>38</v>
      </c>
      <c r="F104" s="18">
        <f t="shared" si="48"/>
        <v>2</v>
      </c>
      <c r="G104" s="18">
        <v>0</v>
      </c>
      <c r="H104" s="18">
        <v>2</v>
      </c>
      <c r="I104" s="18">
        <f t="shared" si="49"/>
        <v>53</v>
      </c>
      <c r="J104" s="18">
        <v>17</v>
      </c>
      <c r="K104" s="18">
        <v>36</v>
      </c>
    </row>
    <row r="105" spans="1:11" ht="18" thickBot="1" thickTop="1">
      <c r="A105" s="81"/>
      <c r="B105" s="6" t="s">
        <v>104</v>
      </c>
      <c r="C105" s="18">
        <f t="shared" si="46"/>
        <v>43</v>
      </c>
      <c r="D105" s="18">
        <f t="shared" si="47"/>
        <v>28</v>
      </c>
      <c r="E105" s="18">
        <f t="shared" si="47"/>
        <v>15</v>
      </c>
      <c r="F105" s="18">
        <f t="shared" si="48"/>
        <v>0</v>
      </c>
      <c r="G105" s="18">
        <v>0</v>
      </c>
      <c r="H105" s="18">
        <v>0</v>
      </c>
      <c r="I105" s="18">
        <f t="shared" si="49"/>
        <v>43</v>
      </c>
      <c r="J105" s="18">
        <v>28</v>
      </c>
      <c r="K105" s="18">
        <v>15</v>
      </c>
    </row>
    <row r="106" spans="1:11" ht="18" thickBot="1" thickTop="1">
      <c r="A106" s="81"/>
      <c r="B106" s="6" t="s">
        <v>36</v>
      </c>
      <c r="C106" s="18">
        <f t="shared" si="46"/>
        <v>0</v>
      </c>
      <c r="D106" s="18">
        <f t="shared" si="47"/>
        <v>0</v>
      </c>
      <c r="E106" s="18">
        <f t="shared" si="47"/>
        <v>0</v>
      </c>
      <c r="F106" s="18">
        <f t="shared" si="48"/>
        <v>0</v>
      </c>
      <c r="G106" s="18">
        <v>0</v>
      </c>
      <c r="H106" s="18">
        <v>0</v>
      </c>
      <c r="I106" s="18">
        <f t="shared" si="49"/>
        <v>0</v>
      </c>
      <c r="J106" s="18">
        <v>0</v>
      </c>
      <c r="K106" s="18">
        <v>0</v>
      </c>
    </row>
    <row r="107" spans="1:11" ht="18" thickBot="1" thickTop="1">
      <c r="A107" s="81"/>
      <c r="B107" s="6" t="s">
        <v>105</v>
      </c>
      <c r="C107" s="18">
        <f t="shared" si="46"/>
        <v>0</v>
      </c>
      <c r="D107" s="18">
        <f t="shared" si="47"/>
        <v>0</v>
      </c>
      <c r="E107" s="18">
        <f t="shared" si="47"/>
        <v>0</v>
      </c>
      <c r="F107" s="18">
        <f t="shared" si="48"/>
        <v>0</v>
      </c>
      <c r="G107" s="18">
        <v>0</v>
      </c>
      <c r="H107" s="18">
        <v>0</v>
      </c>
      <c r="I107" s="18">
        <f t="shared" si="49"/>
        <v>0</v>
      </c>
      <c r="J107" s="18">
        <v>0</v>
      </c>
      <c r="K107" s="18">
        <v>0</v>
      </c>
    </row>
    <row r="108" spans="1:11" s="17" customFormat="1" ht="18" thickBot="1" thickTop="1">
      <c r="A108" s="81"/>
      <c r="B108" s="45" t="s">
        <v>6</v>
      </c>
      <c r="C108" s="46">
        <f aca="true" t="shared" si="50" ref="C108:H108">SUM(C102:C107)</f>
        <v>181</v>
      </c>
      <c r="D108" s="46">
        <f t="shared" si="50"/>
        <v>72</v>
      </c>
      <c r="E108" s="46">
        <f t="shared" si="50"/>
        <v>109</v>
      </c>
      <c r="F108" s="46">
        <f t="shared" si="50"/>
        <v>2</v>
      </c>
      <c r="G108" s="46">
        <f t="shared" si="50"/>
        <v>0</v>
      </c>
      <c r="H108" s="46">
        <f t="shared" si="50"/>
        <v>2</v>
      </c>
      <c r="I108" s="46">
        <f>SUM(I102:I107)</f>
        <v>179</v>
      </c>
      <c r="J108" s="46">
        <f>SUM(J102:J107)</f>
        <v>72</v>
      </c>
      <c r="K108" s="46">
        <f>SUM(K102:K107)</f>
        <v>107</v>
      </c>
    </row>
    <row r="109" spans="1:11" s="17" customFormat="1" ht="18" thickBot="1" thickTop="1">
      <c r="A109" s="81"/>
      <c r="B109" s="35" t="s">
        <v>7</v>
      </c>
      <c r="C109" s="18"/>
      <c r="D109" s="18"/>
      <c r="E109" s="18"/>
      <c r="F109" s="18"/>
      <c r="G109" s="18"/>
      <c r="H109" s="18"/>
      <c r="I109" s="18"/>
      <c r="J109" s="18"/>
      <c r="K109" s="18"/>
    </row>
    <row r="110" spans="1:11" ht="18" thickBot="1" thickTop="1">
      <c r="A110" s="81"/>
      <c r="B110" s="6" t="s">
        <v>94</v>
      </c>
      <c r="C110" s="18">
        <f>D110+E110</f>
        <v>12</v>
      </c>
      <c r="D110" s="18">
        <f>G110+J110</f>
        <v>7</v>
      </c>
      <c r="E110" s="18">
        <f>H110+K110</f>
        <v>5</v>
      </c>
      <c r="F110" s="18">
        <f aca="true" t="shared" si="51" ref="F110:F118">G110+H110</f>
        <v>0</v>
      </c>
      <c r="G110" s="18">
        <v>0</v>
      </c>
      <c r="H110" s="18">
        <v>0</v>
      </c>
      <c r="I110" s="18">
        <f>J110+K110</f>
        <v>12</v>
      </c>
      <c r="J110" s="18">
        <v>7</v>
      </c>
      <c r="K110" s="18">
        <v>5</v>
      </c>
    </row>
    <row r="111" spans="1:11" ht="18" thickBot="1" thickTop="1">
      <c r="A111" s="81"/>
      <c r="B111" s="6" t="s">
        <v>95</v>
      </c>
      <c r="C111" s="18">
        <f aca="true" t="shared" si="52" ref="C111:C118">D111+E111</f>
        <v>8</v>
      </c>
      <c r="D111" s="18">
        <f aca="true" t="shared" si="53" ref="D111:E118">G111+J111</f>
        <v>4</v>
      </c>
      <c r="E111" s="18">
        <f t="shared" si="53"/>
        <v>4</v>
      </c>
      <c r="F111" s="18">
        <f t="shared" si="51"/>
        <v>0</v>
      </c>
      <c r="G111" s="18">
        <v>0</v>
      </c>
      <c r="H111" s="18">
        <v>0</v>
      </c>
      <c r="I111" s="18">
        <f aca="true" t="shared" si="54" ref="I111:I118">J111+K111</f>
        <v>8</v>
      </c>
      <c r="J111" s="18">
        <v>4</v>
      </c>
      <c r="K111" s="18">
        <v>4</v>
      </c>
    </row>
    <row r="112" spans="1:11" ht="18" thickBot="1" thickTop="1">
      <c r="A112" s="81"/>
      <c r="B112" s="6" t="s">
        <v>96</v>
      </c>
      <c r="C112" s="18">
        <f t="shared" si="52"/>
        <v>9</v>
      </c>
      <c r="D112" s="18">
        <f t="shared" si="53"/>
        <v>6</v>
      </c>
      <c r="E112" s="18">
        <f t="shared" si="53"/>
        <v>3</v>
      </c>
      <c r="F112" s="18">
        <f t="shared" si="51"/>
        <v>1</v>
      </c>
      <c r="G112" s="18">
        <v>1</v>
      </c>
      <c r="H112" s="18">
        <v>0</v>
      </c>
      <c r="I112" s="18">
        <f t="shared" si="54"/>
        <v>8</v>
      </c>
      <c r="J112" s="18">
        <v>5</v>
      </c>
      <c r="K112" s="18">
        <v>3</v>
      </c>
    </row>
    <row r="113" spans="1:11" ht="18" thickBot="1" thickTop="1">
      <c r="A113" s="81"/>
      <c r="B113" s="6" t="s">
        <v>97</v>
      </c>
      <c r="C113" s="18">
        <f t="shared" si="52"/>
        <v>0</v>
      </c>
      <c r="D113" s="18">
        <f t="shared" si="53"/>
        <v>0</v>
      </c>
      <c r="E113" s="18">
        <f t="shared" si="53"/>
        <v>0</v>
      </c>
      <c r="F113" s="18">
        <f t="shared" si="51"/>
        <v>0</v>
      </c>
      <c r="G113" s="18">
        <v>0</v>
      </c>
      <c r="H113" s="18">
        <v>0</v>
      </c>
      <c r="I113" s="18">
        <f t="shared" si="54"/>
        <v>0</v>
      </c>
      <c r="J113" s="50">
        <v>0</v>
      </c>
      <c r="K113" s="50">
        <v>0</v>
      </c>
    </row>
    <row r="114" spans="1:11" ht="18" thickBot="1" thickTop="1">
      <c r="A114" s="81"/>
      <c r="B114" s="6" t="s">
        <v>98</v>
      </c>
      <c r="C114" s="18">
        <f t="shared" si="52"/>
        <v>23</v>
      </c>
      <c r="D114" s="18">
        <f t="shared" si="53"/>
        <v>14</v>
      </c>
      <c r="E114" s="18">
        <f t="shared" si="53"/>
        <v>9</v>
      </c>
      <c r="F114" s="18">
        <f t="shared" si="51"/>
        <v>3</v>
      </c>
      <c r="G114" s="18">
        <v>3</v>
      </c>
      <c r="H114" s="18">
        <v>0</v>
      </c>
      <c r="I114" s="18">
        <f t="shared" si="54"/>
        <v>20</v>
      </c>
      <c r="J114" s="18">
        <v>11</v>
      </c>
      <c r="K114" s="18">
        <v>9</v>
      </c>
    </row>
    <row r="115" spans="1:11" ht="18" thickBot="1" thickTop="1">
      <c r="A115" s="81"/>
      <c r="B115" s="6" t="s">
        <v>99</v>
      </c>
      <c r="C115" s="18">
        <f t="shared" si="52"/>
        <v>16</v>
      </c>
      <c r="D115" s="18">
        <f t="shared" si="53"/>
        <v>7</v>
      </c>
      <c r="E115" s="18">
        <f t="shared" si="53"/>
        <v>9</v>
      </c>
      <c r="F115" s="18">
        <f t="shared" si="51"/>
        <v>4</v>
      </c>
      <c r="G115" s="18">
        <v>3</v>
      </c>
      <c r="H115" s="18">
        <v>1</v>
      </c>
      <c r="I115" s="18">
        <f t="shared" si="54"/>
        <v>12</v>
      </c>
      <c r="J115" s="18">
        <v>4</v>
      </c>
      <c r="K115" s="18">
        <v>8</v>
      </c>
    </row>
    <row r="116" spans="1:11" ht="18" thickBot="1" thickTop="1">
      <c r="A116" s="81"/>
      <c r="B116" s="6" t="s">
        <v>100</v>
      </c>
      <c r="C116" s="18">
        <f t="shared" si="52"/>
        <v>16</v>
      </c>
      <c r="D116" s="18">
        <f t="shared" si="53"/>
        <v>5</v>
      </c>
      <c r="E116" s="18">
        <f t="shared" si="53"/>
        <v>11</v>
      </c>
      <c r="F116" s="18">
        <f t="shared" si="51"/>
        <v>5</v>
      </c>
      <c r="G116" s="18">
        <v>2</v>
      </c>
      <c r="H116" s="18">
        <v>3</v>
      </c>
      <c r="I116" s="18">
        <f t="shared" si="54"/>
        <v>11</v>
      </c>
      <c r="J116" s="18">
        <v>3</v>
      </c>
      <c r="K116" s="18">
        <v>8</v>
      </c>
    </row>
    <row r="117" spans="1:11" ht="18" thickBot="1" thickTop="1">
      <c r="A117" s="81"/>
      <c r="B117" s="6" t="s">
        <v>101</v>
      </c>
      <c r="C117" s="18">
        <f t="shared" si="52"/>
        <v>16</v>
      </c>
      <c r="D117" s="18">
        <f t="shared" si="53"/>
        <v>16</v>
      </c>
      <c r="E117" s="18">
        <f t="shared" si="53"/>
        <v>0</v>
      </c>
      <c r="F117" s="18">
        <f t="shared" si="51"/>
        <v>1</v>
      </c>
      <c r="G117" s="18">
        <v>1</v>
      </c>
      <c r="H117" s="18">
        <v>0</v>
      </c>
      <c r="I117" s="18">
        <f t="shared" si="54"/>
        <v>15</v>
      </c>
      <c r="J117" s="18">
        <v>15</v>
      </c>
      <c r="K117" s="18">
        <v>0</v>
      </c>
    </row>
    <row r="118" spans="1:11" ht="18" thickBot="1" thickTop="1">
      <c r="A118" s="81"/>
      <c r="B118" s="6" t="s">
        <v>102</v>
      </c>
      <c r="C118" s="18">
        <f t="shared" si="52"/>
        <v>0</v>
      </c>
      <c r="D118" s="18">
        <f t="shared" si="53"/>
        <v>0</v>
      </c>
      <c r="E118" s="18">
        <f t="shared" si="53"/>
        <v>0</v>
      </c>
      <c r="F118" s="18">
        <f t="shared" si="51"/>
        <v>0</v>
      </c>
      <c r="G118" s="18">
        <v>0</v>
      </c>
      <c r="H118" s="18">
        <v>0</v>
      </c>
      <c r="I118" s="18">
        <f t="shared" si="54"/>
        <v>0</v>
      </c>
      <c r="J118" s="50">
        <v>0</v>
      </c>
      <c r="K118" s="50">
        <v>0</v>
      </c>
    </row>
    <row r="119" spans="1:11" s="17" customFormat="1" ht="18" thickBot="1" thickTop="1">
      <c r="A119" s="81"/>
      <c r="B119" s="45" t="s">
        <v>6</v>
      </c>
      <c r="C119" s="46">
        <f aca="true" t="shared" si="55" ref="C119:H119">SUM(C110:C118)</f>
        <v>100</v>
      </c>
      <c r="D119" s="46">
        <f t="shared" si="55"/>
        <v>59</v>
      </c>
      <c r="E119" s="46">
        <f t="shared" si="55"/>
        <v>41</v>
      </c>
      <c r="F119" s="46">
        <f t="shared" si="55"/>
        <v>14</v>
      </c>
      <c r="G119" s="46">
        <f t="shared" si="55"/>
        <v>10</v>
      </c>
      <c r="H119" s="46">
        <f t="shared" si="55"/>
        <v>4</v>
      </c>
      <c r="I119" s="46">
        <f>SUM(I110:I118)</f>
        <v>86</v>
      </c>
      <c r="J119" s="46">
        <f>SUM(J110:J118)</f>
        <v>49</v>
      </c>
      <c r="K119" s="46">
        <f>SUM(K110:K118)</f>
        <v>37</v>
      </c>
    </row>
    <row r="120" spans="1:11" s="17" customFormat="1" ht="18" thickBot="1" thickTop="1">
      <c r="A120" s="81"/>
      <c r="B120" s="35" t="s">
        <v>8</v>
      </c>
      <c r="C120" s="35"/>
      <c r="D120" s="35"/>
      <c r="E120" s="35"/>
      <c r="F120" s="35"/>
      <c r="G120" s="35"/>
      <c r="H120" s="35"/>
      <c r="I120" s="18"/>
      <c r="J120" s="18"/>
      <c r="K120" s="18"/>
    </row>
    <row r="121" spans="1:11" ht="18" thickBot="1" thickTop="1">
      <c r="A121" s="81"/>
      <c r="B121" s="6" t="s">
        <v>93</v>
      </c>
      <c r="C121" s="18">
        <f>D121+E121</f>
        <v>6</v>
      </c>
      <c r="D121" s="18">
        <f>G121+J121</f>
        <v>5</v>
      </c>
      <c r="E121" s="18">
        <f>H121+K121</f>
        <v>1</v>
      </c>
      <c r="F121" s="18">
        <f>G121+H121</f>
        <v>3</v>
      </c>
      <c r="G121" s="18">
        <v>2</v>
      </c>
      <c r="H121" s="18">
        <v>1</v>
      </c>
      <c r="I121" s="18">
        <v>3</v>
      </c>
      <c r="J121" s="18">
        <v>3</v>
      </c>
      <c r="K121" s="18">
        <v>0</v>
      </c>
    </row>
    <row r="122" spans="1:11" s="17" customFormat="1" ht="18" thickBot="1" thickTop="1">
      <c r="A122" s="81"/>
      <c r="B122" s="45" t="s">
        <v>6</v>
      </c>
      <c r="C122" s="46">
        <f aca="true" t="shared" si="56" ref="C122:H122">SUM(C121:C121)</f>
        <v>6</v>
      </c>
      <c r="D122" s="46">
        <f t="shared" si="56"/>
        <v>5</v>
      </c>
      <c r="E122" s="46">
        <f t="shared" si="56"/>
        <v>1</v>
      </c>
      <c r="F122" s="46">
        <f t="shared" si="56"/>
        <v>3</v>
      </c>
      <c r="G122" s="46">
        <f t="shared" si="56"/>
        <v>2</v>
      </c>
      <c r="H122" s="46">
        <f t="shared" si="56"/>
        <v>1</v>
      </c>
      <c r="I122" s="47">
        <v>3</v>
      </c>
      <c r="J122" s="47">
        <v>3</v>
      </c>
      <c r="K122" s="47">
        <v>0</v>
      </c>
    </row>
    <row r="123" spans="1:11" s="17" customFormat="1" ht="21" thickBot="1" thickTop="1">
      <c r="A123" s="82"/>
      <c r="B123" s="48" t="s">
        <v>158</v>
      </c>
      <c r="C123" s="49">
        <f aca="true" t="shared" si="57" ref="C123:K123">C108+C119+C122</f>
        <v>287</v>
      </c>
      <c r="D123" s="49">
        <f t="shared" si="57"/>
        <v>136</v>
      </c>
      <c r="E123" s="49">
        <f t="shared" si="57"/>
        <v>151</v>
      </c>
      <c r="F123" s="49">
        <f t="shared" si="57"/>
        <v>19</v>
      </c>
      <c r="G123" s="49">
        <f t="shared" si="57"/>
        <v>12</v>
      </c>
      <c r="H123" s="49">
        <f t="shared" si="57"/>
        <v>7</v>
      </c>
      <c r="I123" s="49">
        <f t="shared" si="57"/>
        <v>268</v>
      </c>
      <c r="J123" s="49">
        <f t="shared" si="57"/>
        <v>124</v>
      </c>
      <c r="K123" s="49">
        <f t="shared" si="57"/>
        <v>144</v>
      </c>
    </row>
    <row r="124" spans="1:11" ht="48.75" thickBot="1" thickTop="1">
      <c r="A124" s="51" t="s">
        <v>183</v>
      </c>
      <c r="B124" s="6" t="s">
        <v>106</v>
      </c>
      <c r="C124" s="18">
        <f>D124+E124</f>
        <v>3</v>
      </c>
      <c r="D124" s="18">
        <f>G124+J124</f>
        <v>2</v>
      </c>
      <c r="E124" s="18">
        <f>H124+K124</f>
        <v>1</v>
      </c>
      <c r="F124" s="18">
        <f>G124+H124</f>
        <v>0</v>
      </c>
      <c r="G124" s="18">
        <v>0</v>
      </c>
      <c r="H124" s="18">
        <v>0</v>
      </c>
      <c r="I124" s="18">
        <f>J124+K124</f>
        <v>3</v>
      </c>
      <c r="J124" s="18">
        <v>2</v>
      </c>
      <c r="K124" s="18">
        <v>1</v>
      </c>
    </row>
    <row r="125" spans="1:11" s="17" customFormat="1" ht="18" thickBot="1" thickTop="1">
      <c r="A125" s="52"/>
      <c r="B125" s="53" t="s">
        <v>184</v>
      </c>
      <c r="C125" s="49">
        <f aca="true" t="shared" si="58" ref="C125:H125">C124</f>
        <v>3</v>
      </c>
      <c r="D125" s="49">
        <f t="shared" si="58"/>
        <v>2</v>
      </c>
      <c r="E125" s="49">
        <f t="shared" si="58"/>
        <v>1</v>
      </c>
      <c r="F125" s="49">
        <f t="shared" si="58"/>
        <v>0</v>
      </c>
      <c r="G125" s="49">
        <f t="shared" si="58"/>
        <v>0</v>
      </c>
      <c r="H125" s="49">
        <f t="shared" si="58"/>
        <v>0</v>
      </c>
      <c r="I125" s="49">
        <v>3</v>
      </c>
      <c r="J125" s="49">
        <v>2</v>
      </c>
      <c r="K125" s="49">
        <v>1</v>
      </c>
    </row>
    <row r="126" spans="1:11" ht="18" thickBot="1" thickTop="1">
      <c r="A126" s="83" t="s">
        <v>179</v>
      </c>
      <c r="B126" s="84"/>
      <c r="C126" s="54">
        <f>C27+C44+C60+C85+C100+C123+C125</f>
        <v>2273</v>
      </c>
      <c r="D126" s="55">
        <f aca="true" t="shared" si="59" ref="D126:K126">D27+D44+D60+D85+D100+D123+D125</f>
        <v>1085</v>
      </c>
      <c r="E126" s="55">
        <f t="shared" si="59"/>
        <v>1188</v>
      </c>
      <c r="F126" s="55">
        <f t="shared" si="59"/>
        <v>157</v>
      </c>
      <c r="G126" s="55">
        <f t="shared" si="59"/>
        <v>73</v>
      </c>
      <c r="H126" s="55">
        <f t="shared" si="59"/>
        <v>84</v>
      </c>
      <c r="I126" s="55">
        <f t="shared" si="59"/>
        <v>2116</v>
      </c>
      <c r="J126" s="55">
        <f t="shared" si="59"/>
        <v>1012</v>
      </c>
      <c r="K126" s="55">
        <f t="shared" si="59"/>
        <v>1104</v>
      </c>
    </row>
    <row r="128" ht="17.25" thickBot="1"/>
    <row r="129" spans="1:5" ht="51" thickBot="1" thickTop="1">
      <c r="A129" s="57" t="s">
        <v>185</v>
      </c>
      <c r="B129" s="2" t="s">
        <v>186</v>
      </c>
      <c r="C129" s="2" t="s">
        <v>11</v>
      </c>
      <c r="D129" s="2" t="s">
        <v>10</v>
      </c>
      <c r="E129" s="2" t="s">
        <v>9</v>
      </c>
    </row>
    <row r="130" spans="1:5" ht="24.75" customHeight="1" thickBot="1" thickTop="1">
      <c r="A130" s="58" t="s">
        <v>14</v>
      </c>
      <c r="B130" s="4">
        <f>SUM($C$130:$E$130)</f>
        <v>457</v>
      </c>
      <c r="C130" s="4">
        <f>C14</f>
        <v>362</v>
      </c>
      <c r="D130" s="4">
        <f>C23</f>
        <v>93</v>
      </c>
      <c r="E130" s="4">
        <f>C26</f>
        <v>2</v>
      </c>
    </row>
    <row r="131" spans="1:5" ht="24.75" customHeight="1" thickBot="1" thickTop="1">
      <c r="A131" s="58" t="s">
        <v>16</v>
      </c>
      <c r="B131" s="4">
        <f>SUM($C$131:$E$131)</f>
        <v>452</v>
      </c>
      <c r="C131" s="4">
        <f>C35</f>
        <v>359</v>
      </c>
      <c r="D131" s="4">
        <f>C43</f>
        <v>93</v>
      </c>
      <c r="E131" s="4">
        <v>0</v>
      </c>
    </row>
    <row r="132" spans="1:5" ht="24.75" customHeight="1" thickBot="1" thickTop="1">
      <c r="A132" s="58" t="s">
        <v>15</v>
      </c>
      <c r="B132" s="4">
        <f>SUM($C$132:$E$132)</f>
        <v>357</v>
      </c>
      <c r="C132" s="4">
        <f>C51</f>
        <v>278</v>
      </c>
      <c r="D132" s="4">
        <f>C59</f>
        <v>79</v>
      </c>
      <c r="E132" s="4">
        <v>0</v>
      </c>
    </row>
    <row r="133" spans="1:5" ht="24.75" customHeight="1" thickBot="1" thickTop="1">
      <c r="A133" s="58" t="s">
        <v>12</v>
      </c>
      <c r="B133" s="4">
        <f>SUM($C$133:$E$133)</f>
        <v>410</v>
      </c>
      <c r="C133" s="4">
        <f>C68</f>
        <v>252</v>
      </c>
      <c r="D133" s="4">
        <f>C81</f>
        <v>150</v>
      </c>
      <c r="E133" s="4">
        <f>C84</f>
        <v>8</v>
      </c>
    </row>
    <row r="134" spans="1:5" ht="24.75" customHeight="1" thickBot="1" thickTop="1">
      <c r="A134" s="58" t="s">
        <v>13</v>
      </c>
      <c r="B134" s="4">
        <f>SUM($C$134:$E$134)</f>
        <v>307</v>
      </c>
      <c r="C134" s="4">
        <f>C92</f>
        <v>265</v>
      </c>
      <c r="D134" s="4">
        <f>C99</f>
        <v>42</v>
      </c>
      <c r="E134" s="4">
        <v>0</v>
      </c>
    </row>
    <row r="135" spans="1:5" ht="24.75" customHeight="1" thickBot="1" thickTop="1">
      <c r="A135" s="58" t="s">
        <v>17</v>
      </c>
      <c r="B135" s="4">
        <f>SUM($C$135:$E$135)</f>
        <v>287</v>
      </c>
      <c r="C135" s="4">
        <f>C108</f>
        <v>181</v>
      </c>
      <c r="D135" s="4">
        <f>C119</f>
        <v>100</v>
      </c>
      <c r="E135" s="4">
        <f>C122</f>
        <v>6</v>
      </c>
    </row>
    <row r="136" spans="1:5" ht="24.75" customHeight="1" thickBot="1" thickTop="1">
      <c r="A136" s="58" t="s">
        <v>180</v>
      </c>
      <c r="B136" s="4">
        <f>SUM($C$136:$E$136)</f>
        <v>3</v>
      </c>
      <c r="C136" s="4">
        <v>0</v>
      </c>
      <c r="D136" s="4">
        <f>C124</f>
        <v>3</v>
      </c>
      <c r="E136" s="4">
        <v>0</v>
      </c>
    </row>
    <row r="137" spans="1:5" ht="24.75" customHeight="1" thickBot="1" thickTop="1">
      <c r="A137" s="59" t="s">
        <v>187</v>
      </c>
      <c r="B137" s="60">
        <f>SUM($C$137:$E$137)</f>
        <v>2273</v>
      </c>
      <c r="C137" s="60">
        <f>SUM(C130:C136)</f>
        <v>1697</v>
      </c>
      <c r="D137" s="60">
        <f>SUM(D130:D136)</f>
        <v>560</v>
      </c>
      <c r="E137" s="60">
        <f>SUM(E130:E136)</f>
        <v>16</v>
      </c>
    </row>
    <row r="138" ht="17.25" thickTop="1"/>
  </sheetData>
  <mergeCells count="12">
    <mergeCell ref="A86:A100"/>
    <mergeCell ref="A101:A123"/>
    <mergeCell ref="A126:B126"/>
    <mergeCell ref="A4:A27"/>
    <mergeCell ref="A28:A44"/>
    <mergeCell ref="A45:A60"/>
    <mergeCell ref="A61:A85"/>
    <mergeCell ref="C2:E2"/>
    <mergeCell ref="F2:H2"/>
    <mergeCell ref="B2:B3"/>
    <mergeCell ref="A1:K1"/>
    <mergeCell ref="I2:K2"/>
  </mergeCells>
  <printOptions/>
  <pageMargins left="0.29" right="0.28" top="0.38" bottom="0.55" header="0.26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K129"/>
  <sheetViews>
    <sheetView workbookViewId="0" topLeftCell="A1">
      <selection activeCell="A1" sqref="A1:K1"/>
    </sheetView>
  </sheetViews>
  <sheetFormatPr defaultColWidth="9.00390625" defaultRowHeight="16.5"/>
  <cols>
    <col min="1" max="1" width="15.875" style="0" customWidth="1"/>
    <col min="2" max="2" width="30.625" style="0" customWidth="1"/>
    <col min="3" max="11" width="6.625" style="0" customWidth="1"/>
  </cols>
  <sheetData>
    <row r="1" spans="1:11" ht="20.25" thickBot="1">
      <c r="A1" s="66" t="s">
        <v>188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1" thickBot="1" thickTop="1">
      <c r="A2" s="38" t="s">
        <v>189</v>
      </c>
      <c r="B2" s="78" t="s">
        <v>190</v>
      </c>
      <c r="C2" s="75" t="s">
        <v>191</v>
      </c>
      <c r="D2" s="76"/>
      <c r="E2" s="77"/>
      <c r="F2" s="75" t="s">
        <v>0</v>
      </c>
      <c r="G2" s="76"/>
      <c r="H2" s="77"/>
      <c r="I2" s="75" t="s">
        <v>192</v>
      </c>
      <c r="J2" s="76"/>
      <c r="K2" s="77"/>
    </row>
    <row r="3" spans="1:11" ht="18" thickBot="1" thickTop="1">
      <c r="A3" s="39" t="s">
        <v>193</v>
      </c>
      <c r="B3" s="79"/>
      <c r="C3" s="40" t="s">
        <v>194</v>
      </c>
      <c r="D3" s="40" t="s">
        <v>3</v>
      </c>
      <c r="E3" s="40" t="s">
        <v>4</v>
      </c>
      <c r="F3" s="40" t="s">
        <v>2</v>
      </c>
      <c r="G3" s="40" t="s">
        <v>3</v>
      </c>
      <c r="H3" s="40" t="s">
        <v>4</v>
      </c>
      <c r="I3" s="40" t="s">
        <v>2</v>
      </c>
      <c r="J3" s="40" t="s">
        <v>3</v>
      </c>
      <c r="K3" s="40" t="s">
        <v>4</v>
      </c>
    </row>
    <row r="4" spans="1:11" ht="18" thickBot="1" thickTop="1">
      <c r="A4" s="80" t="s">
        <v>14</v>
      </c>
      <c r="B4" s="7" t="s">
        <v>5</v>
      </c>
      <c r="C4" s="7"/>
      <c r="D4" s="7"/>
      <c r="E4" s="7"/>
      <c r="F4" s="7"/>
      <c r="G4" s="7"/>
      <c r="H4" s="7"/>
      <c r="I4" s="18"/>
      <c r="J4" s="18"/>
      <c r="K4" s="18"/>
    </row>
    <row r="5" spans="1:11" ht="18" thickBot="1" thickTop="1">
      <c r="A5" s="81"/>
      <c r="B5" s="6" t="s">
        <v>203</v>
      </c>
      <c r="C5" s="18">
        <f aca="true" t="shared" si="0" ref="C5:C12">D5+E5</f>
        <v>53</v>
      </c>
      <c r="D5" s="18">
        <f aca="true" t="shared" si="1" ref="D5:E12">G5+J5</f>
        <v>30</v>
      </c>
      <c r="E5" s="18">
        <f t="shared" si="1"/>
        <v>23</v>
      </c>
      <c r="F5" s="18">
        <f aca="true" t="shared" si="2" ref="F5:F12">G5+H5</f>
        <v>2</v>
      </c>
      <c r="G5" s="18">
        <v>2</v>
      </c>
      <c r="H5" s="18">
        <v>0</v>
      </c>
      <c r="I5" s="18">
        <f aca="true" t="shared" si="3" ref="I5:I12">J5+K5</f>
        <v>51</v>
      </c>
      <c r="J5" s="18">
        <v>28</v>
      </c>
      <c r="K5" s="18">
        <v>23</v>
      </c>
    </row>
    <row r="6" spans="1:11" ht="18" thickBot="1" thickTop="1">
      <c r="A6" s="81"/>
      <c r="B6" s="6" t="s">
        <v>204</v>
      </c>
      <c r="C6" s="18">
        <f t="shared" si="0"/>
        <v>54</v>
      </c>
      <c r="D6" s="18">
        <f t="shared" si="1"/>
        <v>22</v>
      </c>
      <c r="E6" s="18">
        <f t="shared" si="1"/>
        <v>32</v>
      </c>
      <c r="F6" s="18">
        <f t="shared" si="2"/>
        <v>0</v>
      </c>
      <c r="G6" s="18">
        <v>0</v>
      </c>
      <c r="H6" s="18">
        <v>0</v>
      </c>
      <c r="I6" s="18">
        <f t="shared" si="3"/>
        <v>54</v>
      </c>
      <c r="J6" s="18">
        <v>22</v>
      </c>
      <c r="K6" s="18">
        <v>32</v>
      </c>
    </row>
    <row r="7" spans="1:11" ht="18" thickBot="1" thickTop="1">
      <c r="A7" s="81"/>
      <c r="B7" s="6" t="s">
        <v>209</v>
      </c>
      <c r="C7" s="18">
        <f>D7+E7</f>
        <v>43</v>
      </c>
      <c r="D7" s="18">
        <f>G7+J7</f>
        <v>28</v>
      </c>
      <c r="E7" s="18">
        <f>H7+K7</f>
        <v>15</v>
      </c>
      <c r="F7" s="18">
        <f>G7+H7</f>
        <v>1</v>
      </c>
      <c r="G7" s="18">
        <v>1</v>
      </c>
      <c r="H7" s="18">
        <v>0</v>
      </c>
      <c r="I7" s="18">
        <f>J7+K7</f>
        <v>42</v>
      </c>
      <c r="J7" s="18">
        <v>27</v>
      </c>
      <c r="K7" s="18">
        <v>15</v>
      </c>
    </row>
    <row r="8" spans="1:11" ht="18" thickBot="1" thickTop="1">
      <c r="A8" s="81"/>
      <c r="B8" s="6" t="s">
        <v>205</v>
      </c>
      <c r="C8" s="18">
        <f t="shared" si="0"/>
        <v>34</v>
      </c>
      <c r="D8" s="18">
        <f t="shared" si="1"/>
        <v>21</v>
      </c>
      <c r="E8" s="18">
        <f t="shared" si="1"/>
        <v>13</v>
      </c>
      <c r="F8" s="18">
        <f t="shared" si="2"/>
        <v>2</v>
      </c>
      <c r="G8" s="18">
        <v>1</v>
      </c>
      <c r="H8" s="18">
        <v>1</v>
      </c>
      <c r="I8" s="18">
        <f t="shared" si="3"/>
        <v>32</v>
      </c>
      <c r="J8" s="18">
        <v>20</v>
      </c>
      <c r="K8" s="18">
        <v>12</v>
      </c>
    </row>
    <row r="9" spans="1:11" ht="18" thickBot="1" thickTop="1">
      <c r="A9" s="81"/>
      <c r="B9" s="6" t="s">
        <v>210</v>
      </c>
      <c r="C9" s="18">
        <f>D9+E9</f>
        <v>50</v>
      </c>
      <c r="D9" s="18">
        <f>G9+J9</f>
        <v>24</v>
      </c>
      <c r="E9" s="18">
        <f>H9+K9</f>
        <v>26</v>
      </c>
      <c r="F9" s="18">
        <f>G9+H9</f>
        <v>0</v>
      </c>
      <c r="G9" s="18">
        <v>0</v>
      </c>
      <c r="H9" s="18">
        <v>0</v>
      </c>
      <c r="I9" s="18">
        <f>J9+K9</f>
        <v>50</v>
      </c>
      <c r="J9" s="18">
        <v>24</v>
      </c>
      <c r="K9" s="18">
        <v>26</v>
      </c>
    </row>
    <row r="10" spans="1:11" ht="18" thickBot="1" thickTop="1">
      <c r="A10" s="81"/>
      <c r="B10" s="6" t="s">
        <v>206</v>
      </c>
      <c r="C10" s="18">
        <f t="shared" si="0"/>
        <v>48</v>
      </c>
      <c r="D10" s="18">
        <f t="shared" si="1"/>
        <v>30</v>
      </c>
      <c r="E10" s="18">
        <f t="shared" si="1"/>
        <v>18</v>
      </c>
      <c r="F10" s="18">
        <f t="shared" si="2"/>
        <v>0</v>
      </c>
      <c r="G10" s="18">
        <v>0</v>
      </c>
      <c r="H10" s="18">
        <v>0</v>
      </c>
      <c r="I10" s="18">
        <f t="shared" si="3"/>
        <v>48</v>
      </c>
      <c r="J10" s="18">
        <v>30</v>
      </c>
      <c r="K10" s="18">
        <v>18</v>
      </c>
    </row>
    <row r="11" spans="1:11" ht="18" thickBot="1" thickTop="1">
      <c r="A11" s="81"/>
      <c r="B11" s="6" t="s">
        <v>207</v>
      </c>
      <c r="C11" s="18">
        <f t="shared" si="0"/>
        <v>48</v>
      </c>
      <c r="D11" s="18">
        <f t="shared" si="1"/>
        <v>26</v>
      </c>
      <c r="E11" s="18">
        <f t="shared" si="1"/>
        <v>22</v>
      </c>
      <c r="F11" s="18">
        <f t="shared" si="2"/>
        <v>1</v>
      </c>
      <c r="G11" s="18">
        <v>1</v>
      </c>
      <c r="H11" s="18">
        <v>0</v>
      </c>
      <c r="I11" s="18">
        <f t="shared" si="3"/>
        <v>47</v>
      </c>
      <c r="J11" s="18">
        <v>25</v>
      </c>
      <c r="K11" s="18">
        <v>22</v>
      </c>
    </row>
    <row r="12" spans="1:11" ht="18" thickBot="1" thickTop="1">
      <c r="A12" s="81"/>
      <c r="B12" s="6" t="s">
        <v>208</v>
      </c>
      <c r="C12" s="18">
        <f t="shared" si="0"/>
        <v>40</v>
      </c>
      <c r="D12" s="18">
        <f t="shared" si="1"/>
        <v>7</v>
      </c>
      <c r="E12" s="18">
        <f t="shared" si="1"/>
        <v>33</v>
      </c>
      <c r="F12" s="18">
        <f t="shared" si="2"/>
        <v>0</v>
      </c>
      <c r="G12" s="18">
        <v>0</v>
      </c>
      <c r="H12" s="18">
        <v>0</v>
      </c>
      <c r="I12" s="18">
        <f t="shared" si="3"/>
        <v>40</v>
      </c>
      <c r="J12" s="18">
        <v>7</v>
      </c>
      <c r="K12" s="18">
        <v>33</v>
      </c>
    </row>
    <row r="13" spans="1:11" ht="18" thickBot="1" thickTop="1">
      <c r="A13" s="81"/>
      <c r="B13" s="45" t="s">
        <v>6</v>
      </c>
      <c r="C13" s="46">
        <f aca="true" t="shared" si="4" ref="C13:K13">SUM(C5:C12)</f>
        <v>370</v>
      </c>
      <c r="D13" s="46">
        <f t="shared" si="4"/>
        <v>188</v>
      </c>
      <c r="E13" s="46">
        <f t="shared" si="4"/>
        <v>182</v>
      </c>
      <c r="F13" s="46">
        <f t="shared" si="4"/>
        <v>6</v>
      </c>
      <c r="G13" s="46">
        <f t="shared" si="4"/>
        <v>5</v>
      </c>
      <c r="H13" s="46">
        <f t="shared" si="4"/>
        <v>1</v>
      </c>
      <c r="I13" s="46">
        <f t="shared" si="4"/>
        <v>364</v>
      </c>
      <c r="J13" s="46">
        <f t="shared" si="4"/>
        <v>183</v>
      </c>
      <c r="K13" s="46">
        <f t="shared" si="4"/>
        <v>181</v>
      </c>
    </row>
    <row r="14" spans="1:11" ht="18" thickBot="1" thickTop="1">
      <c r="A14" s="81"/>
      <c r="B14" s="35" t="s">
        <v>7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18" thickBot="1" thickTop="1">
      <c r="A15" s="81"/>
      <c r="B15" s="6" t="s">
        <v>211</v>
      </c>
      <c r="C15" s="18">
        <f aca="true" t="shared" si="5" ref="C15:C21">D15+E15</f>
        <v>12</v>
      </c>
      <c r="D15" s="18">
        <f aca="true" t="shared" si="6" ref="D15:E21">G15+J15</f>
        <v>3</v>
      </c>
      <c r="E15" s="18">
        <f t="shared" si="6"/>
        <v>9</v>
      </c>
      <c r="F15" s="18">
        <f aca="true" t="shared" si="7" ref="F15:F21">G15+H15</f>
        <v>1</v>
      </c>
      <c r="G15" s="18">
        <v>0</v>
      </c>
      <c r="H15" s="18">
        <v>1</v>
      </c>
      <c r="I15" s="18">
        <f aca="true" t="shared" si="8" ref="I15:I21">J15+K15</f>
        <v>11</v>
      </c>
      <c r="J15" s="18">
        <v>3</v>
      </c>
      <c r="K15" s="18">
        <v>8</v>
      </c>
    </row>
    <row r="16" spans="1:11" ht="18" thickBot="1" thickTop="1">
      <c r="A16" s="81"/>
      <c r="B16" s="6" t="s">
        <v>212</v>
      </c>
      <c r="C16" s="18">
        <f t="shared" si="5"/>
        <v>14</v>
      </c>
      <c r="D16" s="18">
        <f t="shared" si="6"/>
        <v>9</v>
      </c>
      <c r="E16" s="18">
        <f t="shared" si="6"/>
        <v>5</v>
      </c>
      <c r="F16" s="18">
        <f t="shared" si="7"/>
        <v>2</v>
      </c>
      <c r="G16" s="18">
        <v>0</v>
      </c>
      <c r="H16" s="18">
        <v>2</v>
      </c>
      <c r="I16" s="18">
        <f t="shared" si="8"/>
        <v>12</v>
      </c>
      <c r="J16" s="18">
        <v>9</v>
      </c>
      <c r="K16" s="18">
        <v>3</v>
      </c>
    </row>
    <row r="17" spans="1:11" ht="18" thickBot="1" thickTop="1">
      <c r="A17" s="81"/>
      <c r="B17" s="6" t="s">
        <v>213</v>
      </c>
      <c r="C17" s="18">
        <f t="shared" si="5"/>
        <v>12</v>
      </c>
      <c r="D17" s="18">
        <f t="shared" si="6"/>
        <v>9</v>
      </c>
      <c r="E17" s="18">
        <f t="shared" si="6"/>
        <v>3</v>
      </c>
      <c r="F17" s="18">
        <f t="shared" si="7"/>
        <v>1</v>
      </c>
      <c r="G17" s="18">
        <v>1</v>
      </c>
      <c r="H17" s="18">
        <v>0</v>
      </c>
      <c r="I17" s="18">
        <f t="shared" si="8"/>
        <v>11</v>
      </c>
      <c r="J17" s="18">
        <v>8</v>
      </c>
      <c r="K17" s="18">
        <v>3</v>
      </c>
    </row>
    <row r="18" spans="1:11" ht="18" thickBot="1" thickTop="1">
      <c r="A18" s="81"/>
      <c r="B18" s="6" t="s">
        <v>214</v>
      </c>
      <c r="C18" s="18">
        <f t="shared" si="5"/>
        <v>12</v>
      </c>
      <c r="D18" s="18">
        <f t="shared" si="6"/>
        <v>8</v>
      </c>
      <c r="E18" s="18">
        <f t="shared" si="6"/>
        <v>4</v>
      </c>
      <c r="F18" s="18">
        <f t="shared" si="7"/>
        <v>4</v>
      </c>
      <c r="G18" s="18">
        <v>3</v>
      </c>
      <c r="H18" s="18">
        <v>1</v>
      </c>
      <c r="I18" s="18">
        <f t="shared" si="8"/>
        <v>8</v>
      </c>
      <c r="J18" s="18">
        <v>5</v>
      </c>
      <c r="K18" s="18">
        <v>3</v>
      </c>
    </row>
    <row r="19" spans="1:11" ht="18" thickBot="1" thickTop="1">
      <c r="A19" s="81"/>
      <c r="B19" s="6" t="s">
        <v>217</v>
      </c>
      <c r="C19" s="18">
        <f>D19+E19</f>
        <v>13</v>
      </c>
      <c r="D19" s="18">
        <f>G19+J19</f>
        <v>5</v>
      </c>
      <c r="E19" s="18">
        <f>H19+K19</f>
        <v>8</v>
      </c>
      <c r="F19" s="18">
        <f>G19+H19</f>
        <v>2</v>
      </c>
      <c r="G19" s="18">
        <v>0</v>
      </c>
      <c r="H19" s="18">
        <v>2</v>
      </c>
      <c r="I19" s="18">
        <f>J19+K19</f>
        <v>11</v>
      </c>
      <c r="J19" s="18">
        <v>5</v>
      </c>
      <c r="K19" s="18">
        <v>6</v>
      </c>
    </row>
    <row r="20" spans="1:11" ht="18" thickBot="1" thickTop="1">
      <c r="A20" s="81"/>
      <c r="B20" s="6" t="s">
        <v>215</v>
      </c>
      <c r="C20" s="18">
        <f t="shared" si="5"/>
        <v>16</v>
      </c>
      <c r="D20" s="18">
        <f t="shared" si="6"/>
        <v>9</v>
      </c>
      <c r="E20" s="18">
        <f t="shared" si="6"/>
        <v>7</v>
      </c>
      <c r="F20" s="18">
        <f t="shared" si="7"/>
        <v>0</v>
      </c>
      <c r="G20" s="18">
        <v>0</v>
      </c>
      <c r="H20" s="18">
        <v>0</v>
      </c>
      <c r="I20" s="18">
        <f t="shared" si="8"/>
        <v>16</v>
      </c>
      <c r="J20" s="18">
        <v>9</v>
      </c>
      <c r="K20" s="18">
        <v>7</v>
      </c>
    </row>
    <row r="21" spans="1:11" ht="18" thickBot="1" thickTop="1">
      <c r="A21" s="81"/>
      <c r="B21" s="6" t="s">
        <v>216</v>
      </c>
      <c r="C21" s="18">
        <f t="shared" si="5"/>
        <v>15</v>
      </c>
      <c r="D21" s="18">
        <f t="shared" si="6"/>
        <v>11</v>
      </c>
      <c r="E21" s="18">
        <f t="shared" si="6"/>
        <v>4</v>
      </c>
      <c r="F21" s="18">
        <f t="shared" si="7"/>
        <v>5</v>
      </c>
      <c r="G21" s="18">
        <v>4</v>
      </c>
      <c r="H21" s="18">
        <v>1</v>
      </c>
      <c r="I21" s="18">
        <f t="shared" si="8"/>
        <v>10</v>
      </c>
      <c r="J21" s="18">
        <v>7</v>
      </c>
      <c r="K21" s="18">
        <v>3</v>
      </c>
    </row>
    <row r="22" spans="1:11" ht="18" thickBot="1" thickTop="1">
      <c r="A22" s="81"/>
      <c r="B22" s="45" t="s">
        <v>6</v>
      </c>
      <c r="C22" s="46">
        <f aca="true" t="shared" si="9" ref="C22:K22">SUM(C15:C21)</f>
        <v>94</v>
      </c>
      <c r="D22" s="46">
        <f t="shared" si="9"/>
        <v>54</v>
      </c>
      <c r="E22" s="46">
        <f t="shared" si="9"/>
        <v>40</v>
      </c>
      <c r="F22" s="46">
        <f t="shared" si="9"/>
        <v>15</v>
      </c>
      <c r="G22" s="46">
        <f t="shared" si="9"/>
        <v>8</v>
      </c>
      <c r="H22" s="46">
        <f t="shared" si="9"/>
        <v>7</v>
      </c>
      <c r="I22" s="46">
        <f t="shared" si="9"/>
        <v>79</v>
      </c>
      <c r="J22" s="46">
        <f t="shared" si="9"/>
        <v>46</v>
      </c>
      <c r="K22" s="46">
        <f t="shared" si="9"/>
        <v>33</v>
      </c>
    </row>
    <row r="23" spans="1:11" ht="18" thickBot="1" thickTop="1">
      <c r="A23" s="81"/>
      <c r="B23" s="35" t="s">
        <v>8</v>
      </c>
      <c r="C23" s="35"/>
      <c r="D23" s="35"/>
      <c r="E23" s="35"/>
      <c r="F23" s="35"/>
      <c r="G23" s="35"/>
      <c r="H23" s="35"/>
      <c r="I23" s="18"/>
      <c r="J23" s="18"/>
      <c r="K23" s="18"/>
    </row>
    <row r="24" spans="1:11" ht="18" thickBot="1" thickTop="1">
      <c r="A24" s="81"/>
      <c r="B24" s="6" t="s">
        <v>218</v>
      </c>
      <c r="C24" s="18">
        <f>D24+E24</f>
        <v>5</v>
      </c>
      <c r="D24" s="18">
        <f>G24+J24</f>
        <v>3</v>
      </c>
      <c r="E24" s="18">
        <f>H24+K24</f>
        <v>2</v>
      </c>
      <c r="F24" s="18">
        <f>G24+H24</f>
        <v>2</v>
      </c>
      <c r="G24" s="18">
        <v>2</v>
      </c>
      <c r="H24" s="18">
        <v>0</v>
      </c>
      <c r="I24" s="18">
        <f>J24+K24</f>
        <v>3</v>
      </c>
      <c r="J24" s="18">
        <v>1</v>
      </c>
      <c r="K24" s="18">
        <v>2</v>
      </c>
    </row>
    <row r="25" spans="1:11" ht="18" thickBot="1" thickTop="1">
      <c r="A25" s="81"/>
      <c r="B25" s="45" t="s">
        <v>6</v>
      </c>
      <c r="C25" s="46">
        <f>SUM(C24:C24)</f>
        <v>5</v>
      </c>
      <c r="D25" s="46">
        <f aca="true" t="shared" si="10" ref="D25:K25">SUM(D24:D24)</f>
        <v>3</v>
      </c>
      <c r="E25" s="46">
        <f t="shared" si="10"/>
        <v>2</v>
      </c>
      <c r="F25" s="46">
        <f t="shared" si="10"/>
        <v>2</v>
      </c>
      <c r="G25" s="46">
        <f t="shared" si="10"/>
        <v>2</v>
      </c>
      <c r="H25" s="46">
        <f t="shared" si="10"/>
        <v>0</v>
      </c>
      <c r="I25" s="46">
        <f t="shared" si="10"/>
        <v>3</v>
      </c>
      <c r="J25" s="46">
        <f t="shared" si="10"/>
        <v>1</v>
      </c>
      <c r="K25" s="46">
        <f t="shared" si="10"/>
        <v>2</v>
      </c>
    </row>
    <row r="26" spans="1:11" ht="21" thickBot="1" thickTop="1">
      <c r="A26" s="82"/>
      <c r="B26" s="48" t="s">
        <v>158</v>
      </c>
      <c r="C26" s="49">
        <f aca="true" t="shared" si="11" ref="C26:K26">C13+C22+C25</f>
        <v>469</v>
      </c>
      <c r="D26" s="49">
        <f t="shared" si="11"/>
        <v>245</v>
      </c>
      <c r="E26" s="49">
        <f t="shared" si="11"/>
        <v>224</v>
      </c>
      <c r="F26" s="49">
        <f t="shared" si="11"/>
        <v>23</v>
      </c>
      <c r="G26" s="49">
        <f t="shared" si="11"/>
        <v>15</v>
      </c>
      <c r="H26" s="49">
        <f t="shared" si="11"/>
        <v>8</v>
      </c>
      <c r="I26" s="49">
        <f t="shared" si="11"/>
        <v>446</v>
      </c>
      <c r="J26" s="49">
        <f t="shared" si="11"/>
        <v>230</v>
      </c>
      <c r="K26" s="49">
        <f t="shared" si="11"/>
        <v>216</v>
      </c>
    </row>
    <row r="27" spans="1:11" ht="18" thickBot="1" thickTop="1">
      <c r="A27" s="80" t="s">
        <v>16</v>
      </c>
      <c r="B27" s="7" t="s">
        <v>5</v>
      </c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8" thickBot="1" thickTop="1">
      <c r="A28" s="81"/>
      <c r="B28" s="6" t="s">
        <v>219</v>
      </c>
      <c r="C28" s="18">
        <f aca="true" t="shared" si="12" ref="C28:C34">D28+E28</f>
        <v>42</v>
      </c>
      <c r="D28" s="18">
        <f aca="true" t="shared" si="13" ref="D28:E34">G28+J28</f>
        <v>27</v>
      </c>
      <c r="E28" s="18">
        <f t="shared" si="13"/>
        <v>15</v>
      </c>
      <c r="F28" s="18">
        <f aca="true" t="shared" si="14" ref="F28:F34">G28+H28</f>
        <v>3</v>
      </c>
      <c r="G28" s="18">
        <v>2</v>
      </c>
      <c r="H28" s="18">
        <v>1</v>
      </c>
      <c r="I28" s="18">
        <f aca="true" t="shared" si="15" ref="I28:I34">J28+K28</f>
        <v>39</v>
      </c>
      <c r="J28" s="18">
        <v>25</v>
      </c>
      <c r="K28" s="18">
        <v>14</v>
      </c>
    </row>
    <row r="29" spans="1:11" ht="18" thickBot="1" thickTop="1">
      <c r="A29" s="81"/>
      <c r="B29" s="6" t="s">
        <v>220</v>
      </c>
      <c r="C29" s="18">
        <f t="shared" si="12"/>
        <v>38</v>
      </c>
      <c r="D29" s="18">
        <f t="shared" si="13"/>
        <v>28</v>
      </c>
      <c r="E29" s="18">
        <f t="shared" si="13"/>
        <v>10</v>
      </c>
      <c r="F29" s="18">
        <f t="shared" si="14"/>
        <v>1</v>
      </c>
      <c r="G29" s="18">
        <v>1</v>
      </c>
      <c r="H29" s="18">
        <v>0</v>
      </c>
      <c r="I29" s="18">
        <f t="shared" si="15"/>
        <v>37</v>
      </c>
      <c r="J29" s="18">
        <v>27</v>
      </c>
      <c r="K29" s="18">
        <v>10</v>
      </c>
    </row>
    <row r="30" spans="1:11" ht="18" thickBot="1" thickTop="1">
      <c r="A30" s="81"/>
      <c r="B30" s="6" t="s">
        <v>221</v>
      </c>
      <c r="C30" s="18">
        <f t="shared" si="12"/>
        <v>51</v>
      </c>
      <c r="D30" s="18">
        <f t="shared" si="13"/>
        <v>36</v>
      </c>
      <c r="E30" s="18">
        <f t="shared" si="13"/>
        <v>15</v>
      </c>
      <c r="F30" s="18">
        <f t="shared" si="14"/>
        <v>0</v>
      </c>
      <c r="G30" s="18">
        <v>0</v>
      </c>
      <c r="H30" s="18">
        <v>0</v>
      </c>
      <c r="I30" s="18">
        <f t="shared" si="15"/>
        <v>51</v>
      </c>
      <c r="J30" s="18">
        <v>36</v>
      </c>
      <c r="K30" s="18">
        <v>15</v>
      </c>
    </row>
    <row r="31" spans="1:11" ht="18" thickBot="1" thickTop="1">
      <c r="A31" s="81"/>
      <c r="B31" s="6" t="s">
        <v>222</v>
      </c>
      <c r="C31" s="18">
        <f t="shared" si="12"/>
        <v>77</v>
      </c>
      <c r="D31" s="18">
        <f t="shared" si="13"/>
        <v>66</v>
      </c>
      <c r="E31" s="18">
        <f t="shared" si="13"/>
        <v>11</v>
      </c>
      <c r="F31" s="18">
        <f t="shared" si="14"/>
        <v>8</v>
      </c>
      <c r="G31" s="18">
        <v>8</v>
      </c>
      <c r="H31" s="18">
        <v>0</v>
      </c>
      <c r="I31" s="18">
        <f t="shared" si="15"/>
        <v>69</v>
      </c>
      <c r="J31" s="18">
        <v>58</v>
      </c>
      <c r="K31" s="18">
        <v>11</v>
      </c>
    </row>
    <row r="32" spans="1:11" ht="18" thickBot="1" thickTop="1">
      <c r="A32" s="81"/>
      <c r="B32" s="6" t="s">
        <v>223</v>
      </c>
      <c r="C32" s="18">
        <f t="shared" si="12"/>
        <v>74</v>
      </c>
      <c r="D32" s="18">
        <f t="shared" si="13"/>
        <v>55</v>
      </c>
      <c r="E32" s="18">
        <f t="shared" si="13"/>
        <v>19</v>
      </c>
      <c r="F32" s="18">
        <f t="shared" si="14"/>
        <v>0</v>
      </c>
      <c r="G32" s="18">
        <v>0</v>
      </c>
      <c r="H32" s="18">
        <v>0</v>
      </c>
      <c r="I32" s="18">
        <f t="shared" si="15"/>
        <v>74</v>
      </c>
      <c r="J32" s="18">
        <v>55</v>
      </c>
      <c r="K32" s="18">
        <v>19</v>
      </c>
    </row>
    <row r="33" spans="1:11" ht="18" thickBot="1" thickTop="1">
      <c r="A33" s="81"/>
      <c r="B33" s="6" t="s">
        <v>224</v>
      </c>
      <c r="C33" s="18">
        <f>D33+E33</f>
        <v>52</v>
      </c>
      <c r="D33" s="18">
        <f>G33+J33</f>
        <v>42</v>
      </c>
      <c r="E33" s="18">
        <f>H33+K33</f>
        <v>10</v>
      </c>
      <c r="F33" s="18">
        <f>G33+H33</f>
        <v>2</v>
      </c>
      <c r="G33" s="18">
        <v>2</v>
      </c>
      <c r="H33" s="18">
        <v>0</v>
      </c>
      <c r="I33" s="18">
        <f>J33+K33</f>
        <v>50</v>
      </c>
      <c r="J33" s="18">
        <v>40</v>
      </c>
      <c r="K33" s="18">
        <v>10</v>
      </c>
    </row>
    <row r="34" spans="1:11" ht="18" thickBot="1" thickTop="1">
      <c r="A34" s="81"/>
      <c r="B34" s="6" t="s">
        <v>225</v>
      </c>
      <c r="C34" s="18">
        <f t="shared" si="12"/>
        <v>1</v>
      </c>
      <c r="D34" s="18">
        <f>G34+J34</f>
        <v>1</v>
      </c>
      <c r="E34" s="18">
        <f t="shared" si="13"/>
        <v>0</v>
      </c>
      <c r="F34" s="18">
        <f t="shared" si="14"/>
        <v>0</v>
      </c>
      <c r="G34" s="18">
        <v>0</v>
      </c>
      <c r="H34" s="18">
        <v>0</v>
      </c>
      <c r="I34" s="18">
        <f t="shared" si="15"/>
        <v>1</v>
      </c>
      <c r="J34" s="18">
        <v>1</v>
      </c>
      <c r="K34" s="18">
        <v>0</v>
      </c>
    </row>
    <row r="35" spans="1:11" ht="18" thickBot="1" thickTop="1">
      <c r="A35" s="81"/>
      <c r="B35" s="45" t="s">
        <v>6</v>
      </c>
      <c r="C35" s="46">
        <f aca="true" t="shared" si="16" ref="C35:K35">SUM(C28:C34)</f>
        <v>335</v>
      </c>
      <c r="D35" s="46">
        <f t="shared" si="16"/>
        <v>255</v>
      </c>
      <c r="E35" s="46">
        <f t="shared" si="16"/>
        <v>80</v>
      </c>
      <c r="F35" s="46">
        <f t="shared" si="16"/>
        <v>14</v>
      </c>
      <c r="G35" s="46">
        <f t="shared" si="16"/>
        <v>13</v>
      </c>
      <c r="H35" s="46">
        <f t="shared" si="16"/>
        <v>1</v>
      </c>
      <c r="I35" s="46">
        <f t="shared" si="16"/>
        <v>321</v>
      </c>
      <c r="J35" s="46">
        <f t="shared" si="16"/>
        <v>242</v>
      </c>
      <c r="K35" s="46">
        <f t="shared" si="16"/>
        <v>79</v>
      </c>
    </row>
    <row r="36" spans="1:11" ht="18" thickBot="1" thickTop="1">
      <c r="A36" s="81"/>
      <c r="B36" s="35" t="s">
        <v>7</v>
      </c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8" thickBot="1" thickTop="1">
      <c r="A37" s="81"/>
      <c r="B37" s="6" t="s">
        <v>226</v>
      </c>
      <c r="C37" s="18">
        <f aca="true" t="shared" si="17" ref="C37:C42">D37+E37</f>
        <v>12</v>
      </c>
      <c r="D37" s="18">
        <f aca="true" t="shared" si="18" ref="D37:E42">G37+J37</f>
        <v>9</v>
      </c>
      <c r="E37" s="18">
        <f t="shared" si="18"/>
        <v>3</v>
      </c>
      <c r="F37" s="18">
        <f aca="true" t="shared" si="19" ref="F37:F42">G37+H37</f>
        <v>1</v>
      </c>
      <c r="G37" s="18">
        <v>0</v>
      </c>
      <c r="H37" s="18">
        <v>1</v>
      </c>
      <c r="I37" s="18">
        <f aca="true" t="shared" si="20" ref="I37:I42">J37+K37</f>
        <v>11</v>
      </c>
      <c r="J37" s="18">
        <v>9</v>
      </c>
      <c r="K37" s="18">
        <v>2</v>
      </c>
    </row>
    <row r="38" spans="1:11" ht="18" thickBot="1" thickTop="1">
      <c r="A38" s="81"/>
      <c r="B38" s="6" t="s">
        <v>231</v>
      </c>
      <c r="C38" s="18">
        <f>D38+E38</f>
        <v>17</v>
      </c>
      <c r="D38" s="18">
        <f>G38+J38</f>
        <v>16</v>
      </c>
      <c r="E38" s="18">
        <f>H38+K38</f>
        <v>1</v>
      </c>
      <c r="F38" s="18">
        <f>G38+H38</f>
        <v>1</v>
      </c>
      <c r="G38" s="18">
        <v>1</v>
      </c>
      <c r="H38" s="18">
        <v>0</v>
      </c>
      <c r="I38" s="18">
        <f>J38+K38</f>
        <v>16</v>
      </c>
      <c r="J38" s="18">
        <v>15</v>
      </c>
      <c r="K38" s="18">
        <v>1</v>
      </c>
    </row>
    <row r="39" spans="1:11" ht="18" thickBot="1" thickTop="1">
      <c r="A39" s="81"/>
      <c r="B39" s="6" t="s">
        <v>227</v>
      </c>
      <c r="C39" s="18">
        <f t="shared" si="17"/>
        <v>15</v>
      </c>
      <c r="D39" s="18">
        <f t="shared" si="18"/>
        <v>10</v>
      </c>
      <c r="E39" s="18">
        <f t="shared" si="18"/>
        <v>5</v>
      </c>
      <c r="F39" s="18">
        <f t="shared" si="19"/>
        <v>2</v>
      </c>
      <c r="G39" s="18">
        <v>1</v>
      </c>
      <c r="H39" s="18">
        <v>1</v>
      </c>
      <c r="I39" s="18">
        <f t="shared" si="20"/>
        <v>13</v>
      </c>
      <c r="J39" s="18">
        <v>9</v>
      </c>
      <c r="K39" s="18">
        <v>4</v>
      </c>
    </row>
    <row r="40" spans="1:11" ht="18" thickBot="1" thickTop="1">
      <c r="A40" s="81"/>
      <c r="B40" s="6" t="s">
        <v>228</v>
      </c>
      <c r="C40" s="18">
        <f t="shared" si="17"/>
        <v>19</v>
      </c>
      <c r="D40" s="18">
        <f t="shared" si="18"/>
        <v>19</v>
      </c>
      <c r="E40" s="18">
        <f t="shared" si="18"/>
        <v>0</v>
      </c>
      <c r="F40" s="18">
        <f t="shared" si="19"/>
        <v>3</v>
      </c>
      <c r="G40" s="18">
        <v>3</v>
      </c>
      <c r="H40" s="18">
        <v>0</v>
      </c>
      <c r="I40" s="18">
        <f t="shared" si="20"/>
        <v>16</v>
      </c>
      <c r="J40" s="18">
        <v>16</v>
      </c>
      <c r="K40" s="18"/>
    </row>
    <row r="41" spans="1:11" ht="18" thickBot="1" thickTop="1">
      <c r="A41" s="81"/>
      <c r="B41" s="6" t="s">
        <v>229</v>
      </c>
      <c r="C41" s="18">
        <f t="shared" si="17"/>
        <v>7</v>
      </c>
      <c r="D41" s="18">
        <f t="shared" si="18"/>
        <v>4</v>
      </c>
      <c r="E41" s="18">
        <f t="shared" si="18"/>
        <v>3</v>
      </c>
      <c r="F41" s="18">
        <f t="shared" si="19"/>
        <v>0</v>
      </c>
      <c r="G41" s="18">
        <v>0</v>
      </c>
      <c r="H41" s="18">
        <v>0</v>
      </c>
      <c r="I41" s="18">
        <f t="shared" si="20"/>
        <v>7</v>
      </c>
      <c r="J41" s="18">
        <v>4</v>
      </c>
      <c r="K41" s="18">
        <v>3</v>
      </c>
    </row>
    <row r="42" spans="1:11" ht="18" thickBot="1" thickTop="1">
      <c r="A42" s="81"/>
      <c r="B42" s="6" t="s">
        <v>230</v>
      </c>
      <c r="C42" s="18">
        <f t="shared" si="17"/>
        <v>23</v>
      </c>
      <c r="D42" s="18">
        <f t="shared" si="18"/>
        <v>20</v>
      </c>
      <c r="E42" s="18">
        <f t="shared" si="18"/>
        <v>3</v>
      </c>
      <c r="F42" s="18">
        <f t="shared" si="19"/>
        <v>2</v>
      </c>
      <c r="G42" s="18">
        <v>1</v>
      </c>
      <c r="H42" s="18">
        <v>1</v>
      </c>
      <c r="I42" s="18">
        <f t="shared" si="20"/>
        <v>21</v>
      </c>
      <c r="J42" s="18">
        <v>19</v>
      </c>
      <c r="K42" s="18">
        <v>2</v>
      </c>
    </row>
    <row r="43" spans="1:11" ht="18" thickBot="1" thickTop="1">
      <c r="A43" s="81"/>
      <c r="B43" s="45" t="s">
        <v>6</v>
      </c>
      <c r="C43" s="46">
        <f aca="true" t="shared" si="21" ref="C43:K43">SUM(C37:C42)</f>
        <v>93</v>
      </c>
      <c r="D43" s="46">
        <f t="shared" si="21"/>
        <v>78</v>
      </c>
      <c r="E43" s="46">
        <f t="shared" si="21"/>
        <v>15</v>
      </c>
      <c r="F43" s="46">
        <f t="shared" si="21"/>
        <v>9</v>
      </c>
      <c r="G43" s="46">
        <f t="shared" si="21"/>
        <v>6</v>
      </c>
      <c r="H43" s="46">
        <f t="shared" si="21"/>
        <v>3</v>
      </c>
      <c r="I43" s="46">
        <f t="shared" si="21"/>
        <v>84</v>
      </c>
      <c r="J43" s="46">
        <f t="shared" si="21"/>
        <v>72</v>
      </c>
      <c r="K43" s="46">
        <f t="shared" si="21"/>
        <v>12</v>
      </c>
    </row>
    <row r="44" spans="1:11" ht="21" thickBot="1" thickTop="1">
      <c r="A44" s="82"/>
      <c r="B44" s="48" t="s">
        <v>158</v>
      </c>
      <c r="C44" s="49">
        <f aca="true" t="shared" si="22" ref="C44:K44">C35+C43</f>
        <v>428</v>
      </c>
      <c r="D44" s="49">
        <f t="shared" si="22"/>
        <v>333</v>
      </c>
      <c r="E44" s="49">
        <f t="shared" si="22"/>
        <v>95</v>
      </c>
      <c r="F44" s="49">
        <f t="shared" si="22"/>
        <v>23</v>
      </c>
      <c r="G44" s="49">
        <f t="shared" si="22"/>
        <v>19</v>
      </c>
      <c r="H44" s="49">
        <f t="shared" si="22"/>
        <v>4</v>
      </c>
      <c r="I44" s="49">
        <f t="shared" si="22"/>
        <v>405</v>
      </c>
      <c r="J44" s="49">
        <f t="shared" si="22"/>
        <v>314</v>
      </c>
      <c r="K44" s="49">
        <f t="shared" si="22"/>
        <v>91</v>
      </c>
    </row>
    <row r="45" spans="1:11" ht="18" thickBot="1" thickTop="1">
      <c r="A45" s="80" t="s">
        <v>15</v>
      </c>
      <c r="B45" s="7" t="s">
        <v>5</v>
      </c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8" thickBot="1" thickTop="1">
      <c r="A46" s="81"/>
      <c r="B46" s="6" t="s">
        <v>232</v>
      </c>
      <c r="C46" s="18">
        <f>D46+E46</f>
        <v>85</v>
      </c>
      <c r="D46" s="18">
        <f aca="true" t="shared" si="23" ref="D46:E50">G46+J46</f>
        <v>25</v>
      </c>
      <c r="E46" s="18">
        <f t="shared" si="23"/>
        <v>60</v>
      </c>
      <c r="F46" s="18">
        <f>G46+H46</f>
        <v>0</v>
      </c>
      <c r="G46" s="18">
        <v>0</v>
      </c>
      <c r="H46" s="18">
        <v>0</v>
      </c>
      <c r="I46" s="18">
        <f aca="true" t="shared" si="24" ref="I46:I51">J46+K46</f>
        <v>85</v>
      </c>
      <c r="J46" s="18">
        <v>25</v>
      </c>
      <c r="K46" s="18">
        <v>60</v>
      </c>
    </row>
    <row r="47" spans="1:11" ht="18" thickBot="1" thickTop="1">
      <c r="A47" s="81"/>
      <c r="B47" s="6" t="s">
        <v>233</v>
      </c>
      <c r="C47" s="18">
        <f>D47+E47</f>
        <v>40</v>
      </c>
      <c r="D47" s="18">
        <f t="shared" si="23"/>
        <v>25</v>
      </c>
      <c r="E47" s="18">
        <f t="shared" si="23"/>
        <v>15</v>
      </c>
      <c r="F47" s="18">
        <f>G47+H47</f>
        <v>0</v>
      </c>
      <c r="G47" s="18">
        <v>0</v>
      </c>
      <c r="H47" s="18">
        <v>0</v>
      </c>
      <c r="I47" s="18">
        <f t="shared" si="24"/>
        <v>40</v>
      </c>
      <c r="J47" s="18">
        <v>25</v>
      </c>
      <c r="K47" s="18">
        <v>15</v>
      </c>
    </row>
    <row r="48" spans="1:11" ht="18" thickBot="1" thickTop="1">
      <c r="A48" s="81"/>
      <c r="B48" s="6" t="s">
        <v>234</v>
      </c>
      <c r="C48" s="18">
        <f>D48+E48</f>
        <v>43</v>
      </c>
      <c r="D48" s="18">
        <f t="shared" si="23"/>
        <v>25</v>
      </c>
      <c r="E48" s="18">
        <f t="shared" si="23"/>
        <v>18</v>
      </c>
      <c r="F48" s="18">
        <f>G48+H48</f>
        <v>1</v>
      </c>
      <c r="G48" s="18">
        <v>1</v>
      </c>
      <c r="H48" s="18">
        <v>0</v>
      </c>
      <c r="I48" s="18">
        <f t="shared" si="24"/>
        <v>42</v>
      </c>
      <c r="J48" s="18">
        <v>24</v>
      </c>
      <c r="K48" s="18">
        <v>18</v>
      </c>
    </row>
    <row r="49" spans="1:11" ht="18" thickBot="1" thickTop="1">
      <c r="A49" s="81"/>
      <c r="B49" s="6" t="s">
        <v>235</v>
      </c>
      <c r="C49" s="18">
        <f>D49+E49</f>
        <v>45</v>
      </c>
      <c r="D49" s="18">
        <f t="shared" si="23"/>
        <v>25</v>
      </c>
      <c r="E49" s="18">
        <f t="shared" si="23"/>
        <v>20</v>
      </c>
      <c r="F49" s="18">
        <f>G49+H49</f>
        <v>1</v>
      </c>
      <c r="G49" s="18">
        <v>0</v>
      </c>
      <c r="H49" s="18">
        <v>1</v>
      </c>
      <c r="I49" s="18">
        <f t="shared" si="24"/>
        <v>44</v>
      </c>
      <c r="J49" s="18">
        <v>25</v>
      </c>
      <c r="K49" s="18">
        <v>19</v>
      </c>
    </row>
    <row r="50" spans="1:11" ht="18" thickBot="1" thickTop="1">
      <c r="A50" s="81"/>
      <c r="B50" s="6" t="s">
        <v>236</v>
      </c>
      <c r="C50" s="18">
        <f>D50+E50</f>
        <v>70</v>
      </c>
      <c r="D50" s="18">
        <f t="shared" si="23"/>
        <v>40</v>
      </c>
      <c r="E50" s="18">
        <f t="shared" si="23"/>
        <v>30</v>
      </c>
      <c r="F50" s="18">
        <f>G50+H50</f>
        <v>0</v>
      </c>
      <c r="G50" s="18">
        <v>0</v>
      </c>
      <c r="H50" s="18">
        <v>0</v>
      </c>
      <c r="I50" s="18">
        <f t="shared" si="24"/>
        <v>70</v>
      </c>
      <c r="J50" s="18">
        <v>40</v>
      </c>
      <c r="K50" s="18">
        <v>30</v>
      </c>
    </row>
    <row r="51" spans="1:11" ht="18" thickBot="1" thickTop="1">
      <c r="A51" s="81"/>
      <c r="B51" s="45" t="s">
        <v>6</v>
      </c>
      <c r="C51" s="46">
        <f aca="true" t="shared" si="25" ref="C51:H51">SUM(C46:C50)</f>
        <v>283</v>
      </c>
      <c r="D51" s="46">
        <f t="shared" si="25"/>
        <v>140</v>
      </c>
      <c r="E51" s="46">
        <f t="shared" si="25"/>
        <v>143</v>
      </c>
      <c r="F51" s="46">
        <f t="shared" si="25"/>
        <v>2</v>
      </c>
      <c r="G51" s="46">
        <f t="shared" si="25"/>
        <v>1</v>
      </c>
      <c r="H51" s="46">
        <f t="shared" si="25"/>
        <v>1</v>
      </c>
      <c r="I51" s="46">
        <f t="shared" si="24"/>
        <v>281</v>
      </c>
      <c r="J51" s="46">
        <f>SUM(J46:J50)</f>
        <v>139</v>
      </c>
      <c r="K51" s="46">
        <f>SUM(K46:K50)</f>
        <v>142</v>
      </c>
    </row>
    <row r="52" spans="1:11" ht="18" thickBot="1" thickTop="1">
      <c r="A52" s="81"/>
      <c r="B52" s="35" t="s">
        <v>7</v>
      </c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8" thickBot="1" thickTop="1">
      <c r="A53" s="81"/>
      <c r="B53" s="6" t="s">
        <v>237</v>
      </c>
      <c r="C53" s="18">
        <f>D53+E53</f>
        <v>27</v>
      </c>
      <c r="D53" s="18">
        <f aca="true" t="shared" si="26" ref="D53:E57">G53+J53</f>
        <v>5</v>
      </c>
      <c r="E53" s="18">
        <f t="shared" si="26"/>
        <v>22</v>
      </c>
      <c r="F53" s="18">
        <f>G53+H53</f>
        <v>6</v>
      </c>
      <c r="G53" s="18">
        <v>0</v>
      </c>
      <c r="H53" s="18">
        <v>6</v>
      </c>
      <c r="I53" s="18">
        <f>J53+K53</f>
        <v>21</v>
      </c>
      <c r="J53" s="18">
        <v>5</v>
      </c>
      <c r="K53" s="18">
        <v>16</v>
      </c>
    </row>
    <row r="54" spans="1:11" ht="18" thickBot="1" thickTop="1">
      <c r="A54" s="81"/>
      <c r="B54" s="6" t="s">
        <v>238</v>
      </c>
      <c r="C54" s="18">
        <f>D54+E54</f>
        <v>2</v>
      </c>
      <c r="D54" s="18">
        <f t="shared" si="26"/>
        <v>0</v>
      </c>
      <c r="E54" s="18">
        <f t="shared" si="26"/>
        <v>2</v>
      </c>
      <c r="F54" s="18">
        <f>G54+H54</f>
        <v>1</v>
      </c>
      <c r="G54" s="18">
        <v>0</v>
      </c>
      <c r="H54" s="18">
        <v>1</v>
      </c>
      <c r="I54" s="18">
        <f>J54+K54</f>
        <v>1</v>
      </c>
      <c r="J54" s="18">
        <v>0</v>
      </c>
      <c r="K54" s="18">
        <v>1</v>
      </c>
    </row>
    <row r="55" spans="1:11" ht="18" thickBot="1" thickTop="1">
      <c r="A55" s="81"/>
      <c r="B55" s="6" t="s">
        <v>239</v>
      </c>
      <c r="C55" s="18">
        <f>D55+E55</f>
        <v>7</v>
      </c>
      <c r="D55" s="18">
        <f t="shared" si="26"/>
        <v>7</v>
      </c>
      <c r="E55" s="18">
        <f t="shared" si="26"/>
        <v>0</v>
      </c>
      <c r="F55" s="18">
        <f>G55+H55</f>
        <v>3</v>
      </c>
      <c r="G55" s="18">
        <v>3</v>
      </c>
      <c r="H55" s="18">
        <v>0</v>
      </c>
      <c r="I55" s="18">
        <f>J55+K55</f>
        <v>4</v>
      </c>
      <c r="J55" s="18">
        <v>4</v>
      </c>
      <c r="K55" s="18">
        <v>0</v>
      </c>
    </row>
    <row r="56" spans="1:11" ht="18" thickBot="1" thickTop="1">
      <c r="A56" s="81"/>
      <c r="B56" s="6" t="s">
        <v>240</v>
      </c>
      <c r="C56" s="18">
        <f>D56+E56</f>
        <v>15</v>
      </c>
      <c r="D56" s="18">
        <f t="shared" si="26"/>
        <v>10</v>
      </c>
      <c r="E56" s="18">
        <f t="shared" si="26"/>
        <v>5</v>
      </c>
      <c r="F56" s="18">
        <f>G56+H56</f>
        <v>3</v>
      </c>
      <c r="G56" s="18">
        <v>2</v>
      </c>
      <c r="H56" s="18">
        <v>1</v>
      </c>
      <c r="I56" s="18">
        <f>J56+K56</f>
        <v>12</v>
      </c>
      <c r="J56" s="18">
        <v>8</v>
      </c>
      <c r="K56" s="18">
        <v>4</v>
      </c>
    </row>
    <row r="57" spans="1:11" ht="18" thickBot="1" thickTop="1">
      <c r="A57" s="81"/>
      <c r="B57" s="6" t="s">
        <v>241</v>
      </c>
      <c r="C57" s="18">
        <f>D57+E57</f>
        <v>14</v>
      </c>
      <c r="D57" s="18">
        <f t="shared" si="26"/>
        <v>8</v>
      </c>
      <c r="E57" s="18">
        <f t="shared" si="26"/>
        <v>6</v>
      </c>
      <c r="F57" s="18">
        <f>G57+H57</f>
        <v>2</v>
      </c>
      <c r="G57" s="18">
        <v>2</v>
      </c>
      <c r="H57" s="18">
        <v>0</v>
      </c>
      <c r="I57" s="18">
        <f>J57+K57</f>
        <v>12</v>
      </c>
      <c r="J57" s="18">
        <v>6</v>
      </c>
      <c r="K57" s="18">
        <v>6</v>
      </c>
    </row>
    <row r="58" spans="1:11" ht="18" thickBot="1" thickTop="1">
      <c r="A58" s="81"/>
      <c r="B58" s="45" t="s">
        <v>6</v>
      </c>
      <c r="C58" s="46">
        <f>SUM(C53:C57)</f>
        <v>65</v>
      </c>
      <c r="D58" s="46">
        <f aca="true" t="shared" si="27" ref="D58:K58">SUM(D53:D57)</f>
        <v>30</v>
      </c>
      <c r="E58" s="46">
        <f t="shared" si="27"/>
        <v>35</v>
      </c>
      <c r="F58" s="46">
        <f t="shared" si="27"/>
        <v>15</v>
      </c>
      <c r="G58" s="46">
        <f t="shared" si="27"/>
        <v>7</v>
      </c>
      <c r="H58" s="46">
        <f t="shared" si="27"/>
        <v>8</v>
      </c>
      <c r="I58" s="46">
        <f t="shared" si="27"/>
        <v>50</v>
      </c>
      <c r="J58" s="46">
        <f t="shared" si="27"/>
        <v>23</v>
      </c>
      <c r="K58" s="46">
        <f t="shared" si="27"/>
        <v>27</v>
      </c>
    </row>
    <row r="59" spans="1:11" ht="21" thickBot="1" thickTop="1">
      <c r="A59" s="82"/>
      <c r="B59" s="48" t="s">
        <v>158</v>
      </c>
      <c r="C59" s="49">
        <f>C51+C58</f>
        <v>348</v>
      </c>
      <c r="D59" s="49">
        <f aca="true" t="shared" si="28" ref="D59:K59">D51+D58</f>
        <v>170</v>
      </c>
      <c r="E59" s="49">
        <f t="shared" si="28"/>
        <v>178</v>
      </c>
      <c r="F59" s="49">
        <f t="shared" si="28"/>
        <v>17</v>
      </c>
      <c r="G59" s="49">
        <f t="shared" si="28"/>
        <v>8</v>
      </c>
      <c r="H59" s="49">
        <f t="shared" si="28"/>
        <v>9</v>
      </c>
      <c r="I59" s="49">
        <f t="shared" si="28"/>
        <v>331</v>
      </c>
      <c r="J59" s="49">
        <f t="shared" si="28"/>
        <v>162</v>
      </c>
      <c r="K59" s="49">
        <f t="shared" si="28"/>
        <v>169</v>
      </c>
    </row>
    <row r="60" spans="1:11" ht="18" thickBot="1" thickTop="1">
      <c r="A60" s="80" t="s">
        <v>12</v>
      </c>
      <c r="B60" s="7" t="s">
        <v>5</v>
      </c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8" thickBot="1" thickTop="1">
      <c r="A61" s="81"/>
      <c r="B61" s="6" t="s">
        <v>242</v>
      </c>
      <c r="C61" s="18">
        <f aca="true" t="shared" si="29" ref="C61:C66">D61+E61</f>
        <v>44</v>
      </c>
      <c r="D61" s="18">
        <f aca="true" t="shared" si="30" ref="D61:E66">G61+J61</f>
        <v>15</v>
      </c>
      <c r="E61" s="18">
        <f t="shared" si="30"/>
        <v>29</v>
      </c>
      <c r="F61" s="18">
        <f aca="true" t="shared" si="31" ref="F61:F66">G61+H61</f>
        <v>3</v>
      </c>
      <c r="G61" s="18">
        <v>3</v>
      </c>
      <c r="H61" s="18">
        <v>0</v>
      </c>
      <c r="I61" s="18">
        <f aca="true" t="shared" si="32" ref="I61:I66">J61+K61</f>
        <v>41</v>
      </c>
      <c r="J61" s="18">
        <v>12</v>
      </c>
      <c r="K61" s="18">
        <v>29</v>
      </c>
    </row>
    <row r="62" spans="1:11" ht="18" thickBot="1" thickTop="1">
      <c r="A62" s="81"/>
      <c r="B62" s="6" t="s">
        <v>243</v>
      </c>
      <c r="C62" s="18">
        <f t="shared" si="29"/>
        <v>46</v>
      </c>
      <c r="D62" s="18">
        <f t="shared" si="30"/>
        <v>11</v>
      </c>
      <c r="E62" s="18">
        <f t="shared" si="30"/>
        <v>35</v>
      </c>
      <c r="F62" s="18">
        <f t="shared" si="31"/>
        <v>0</v>
      </c>
      <c r="G62" s="18">
        <v>0</v>
      </c>
      <c r="H62" s="18">
        <v>0</v>
      </c>
      <c r="I62" s="18">
        <f t="shared" si="32"/>
        <v>46</v>
      </c>
      <c r="J62" s="18">
        <v>11</v>
      </c>
      <c r="K62" s="18">
        <v>35</v>
      </c>
    </row>
    <row r="63" spans="1:11" ht="18" thickBot="1" thickTop="1">
      <c r="A63" s="81"/>
      <c r="B63" s="6" t="s">
        <v>244</v>
      </c>
      <c r="C63" s="18">
        <f t="shared" si="29"/>
        <v>44</v>
      </c>
      <c r="D63" s="18">
        <f t="shared" si="30"/>
        <v>1</v>
      </c>
      <c r="E63" s="18">
        <f t="shared" si="30"/>
        <v>43</v>
      </c>
      <c r="F63" s="18">
        <f t="shared" si="31"/>
        <v>0</v>
      </c>
      <c r="G63" s="18">
        <v>0</v>
      </c>
      <c r="H63" s="18">
        <v>0</v>
      </c>
      <c r="I63" s="18">
        <f t="shared" si="32"/>
        <v>44</v>
      </c>
      <c r="J63" s="18">
        <v>1</v>
      </c>
      <c r="K63" s="18">
        <v>43</v>
      </c>
    </row>
    <row r="64" spans="1:11" ht="18" thickBot="1" thickTop="1">
      <c r="A64" s="81"/>
      <c r="B64" s="6" t="s">
        <v>246</v>
      </c>
      <c r="C64" s="18">
        <f>D64+E64</f>
        <v>51</v>
      </c>
      <c r="D64" s="18">
        <f>G64+J64</f>
        <v>12</v>
      </c>
      <c r="E64" s="18">
        <f>H64+K64</f>
        <v>39</v>
      </c>
      <c r="F64" s="18">
        <f>G64+H64</f>
        <v>0</v>
      </c>
      <c r="G64" s="18">
        <v>0</v>
      </c>
      <c r="H64" s="18">
        <v>0</v>
      </c>
      <c r="I64" s="18">
        <f>J64+K64</f>
        <v>51</v>
      </c>
      <c r="J64" s="18">
        <v>12</v>
      </c>
      <c r="K64" s="18">
        <v>39</v>
      </c>
    </row>
    <row r="65" spans="1:11" ht="18" thickBot="1" thickTop="1">
      <c r="A65" s="81"/>
      <c r="B65" s="6" t="s">
        <v>245</v>
      </c>
      <c r="C65" s="18">
        <f t="shared" si="29"/>
        <v>44</v>
      </c>
      <c r="D65" s="18">
        <f t="shared" si="30"/>
        <v>24</v>
      </c>
      <c r="E65" s="18">
        <f t="shared" si="30"/>
        <v>20</v>
      </c>
      <c r="F65" s="18">
        <f t="shared" si="31"/>
        <v>0</v>
      </c>
      <c r="G65" s="18">
        <v>0</v>
      </c>
      <c r="H65" s="18">
        <v>0</v>
      </c>
      <c r="I65" s="18">
        <f t="shared" si="32"/>
        <v>44</v>
      </c>
      <c r="J65" s="18">
        <v>24</v>
      </c>
      <c r="K65" s="18">
        <v>20</v>
      </c>
    </row>
    <row r="66" spans="1:11" ht="18" thickBot="1" thickTop="1">
      <c r="A66" s="81"/>
      <c r="B66" s="6" t="s">
        <v>247</v>
      </c>
      <c r="C66" s="18">
        <f t="shared" si="29"/>
        <v>39</v>
      </c>
      <c r="D66" s="18">
        <f t="shared" si="30"/>
        <v>9</v>
      </c>
      <c r="E66" s="18">
        <f t="shared" si="30"/>
        <v>30</v>
      </c>
      <c r="F66" s="18">
        <f t="shared" si="31"/>
        <v>0</v>
      </c>
      <c r="G66" s="18">
        <v>0</v>
      </c>
      <c r="H66" s="18">
        <v>0</v>
      </c>
      <c r="I66" s="18">
        <f t="shared" si="32"/>
        <v>39</v>
      </c>
      <c r="J66" s="18">
        <v>9</v>
      </c>
      <c r="K66" s="18">
        <v>30</v>
      </c>
    </row>
    <row r="67" spans="1:11" ht="18" thickBot="1" thickTop="1">
      <c r="A67" s="81"/>
      <c r="B67" s="45" t="s">
        <v>6</v>
      </c>
      <c r="C67" s="46">
        <f aca="true" t="shared" si="33" ref="C67:K67">SUM(C61:C66)</f>
        <v>268</v>
      </c>
      <c r="D67" s="46">
        <f t="shared" si="33"/>
        <v>72</v>
      </c>
      <c r="E67" s="46">
        <f t="shared" si="33"/>
        <v>196</v>
      </c>
      <c r="F67" s="46">
        <f t="shared" si="33"/>
        <v>3</v>
      </c>
      <c r="G67" s="46">
        <f t="shared" si="33"/>
        <v>3</v>
      </c>
      <c r="H67" s="46">
        <f t="shared" si="33"/>
        <v>0</v>
      </c>
      <c r="I67" s="46">
        <f t="shared" si="33"/>
        <v>265</v>
      </c>
      <c r="J67" s="46">
        <f t="shared" si="33"/>
        <v>69</v>
      </c>
      <c r="K67" s="46">
        <f t="shared" si="33"/>
        <v>196</v>
      </c>
    </row>
    <row r="68" spans="1:11" ht="18" thickBot="1" thickTop="1">
      <c r="A68" s="81"/>
      <c r="B68" s="35" t="s">
        <v>7</v>
      </c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8" thickBot="1" thickTop="1">
      <c r="A69" s="81"/>
      <c r="B69" s="6" t="s">
        <v>253</v>
      </c>
      <c r="C69" s="18">
        <f>D69+E69</f>
        <v>22</v>
      </c>
      <c r="D69" s="18">
        <f>G69+J69</f>
        <v>4</v>
      </c>
      <c r="E69" s="18">
        <f>H69+K69</f>
        <v>18</v>
      </c>
      <c r="F69" s="18">
        <f>G69+H69</f>
        <v>3</v>
      </c>
      <c r="G69" s="18">
        <v>0</v>
      </c>
      <c r="H69" s="18">
        <v>3</v>
      </c>
      <c r="I69" s="18">
        <f>J69+K69</f>
        <v>19</v>
      </c>
      <c r="J69" s="18">
        <v>4</v>
      </c>
      <c r="K69" s="18">
        <v>15</v>
      </c>
    </row>
    <row r="70" spans="1:11" ht="18" thickBot="1" thickTop="1">
      <c r="A70" s="81"/>
      <c r="B70" s="6" t="s">
        <v>248</v>
      </c>
      <c r="C70" s="18">
        <f aca="true" t="shared" si="34" ref="C70:C77">D70+E70</f>
        <v>15</v>
      </c>
      <c r="D70" s="18">
        <f aca="true" t="shared" si="35" ref="D70:E77">G70+J70</f>
        <v>4</v>
      </c>
      <c r="E70" s="18">
        <f t="shared" si="35"/>
        <v>11</v>
      </c>
      <c r="F70" s="18">
        <f aca="true" t="shared" si="36" ref="F70:F77">G70+H70</f>
        <v>3</v>
      </c>
      <c r="G70" s="18">
        <v>2</v>
      </c>
      <c r="H70" s="18">
        <v>1</v>
      </c>
      <c r="I70" s="18">
        <f aca="true" t="shared" si="37" ref="I70:I77">J70+K70</f>
        <v>12</v>
      </c>
      <c r="J70" s="18">
        <v>2</v>
      </c>
      <c r="K70" s="18">
        <v>10</v>
      </c>
    </row>
    <row r="71" spans="1:11" ht="18" thickBot="1" thickTop="1">
      <c r="A71" s="81"/>
      <c r="B71" s="6" t="s">
        <v>249</v>
      </c>
      <c r="C71" s="18">
        <f t="shared" si="34"/>
        <v>20</v>
      </c>
      <c r="D71" s="18">
        <f t="shared" si="35"/>
        <v>0</v>
      </c>
      <c r="E71" s="18">
        <f t="shared" si="35"/>
        <v>20</v>
      </c>
      <c r="F71" s="18">
        <f t="shared" si="36"/>
        <v>5</v>
      </c>
      <c r="G71" s="18">
        <v>0</v>
      </c>
      <c r="H71" s="18">
        <v>5</v>
      </c>
      <c r="I71" s="18">
        <f t="shared" si="37"/>
        <v>15</v>
      </c>
      <c r="J71" s="18">
        <v>0</v>
      </c>
      <c r="K71" s="18">
        <v>15</v>
      </c>
    </row>
    <row r="72" spans="1:11" ht="18" thickBot="1" thickTop="1">
      <c r="A72" s="81"/>
      <c r="B72" s="6" t="s">
        <v>250</v>
      </c>
      <c r="C72" s="18">
        <f t="shared" si="34"/>
        <v>33</v>
      </c>
      <c r="D72" s="18">
        <f t="shared" si="35"/>
        <v>5</v>
      </c>
      <c r="E72" s="18">
        <f t="shared" si="35"/>
        <v>28</v>
      </c>
      <c r="F72" s="18">
        <f t="shared" si="36"/>
        <v>13</v>
      </c>
      <c r="G72" s="18">
        <v>3</v>
      </c>
      <c r="H72" s="18">
        <v>10</v>
      </c>
      <c r="I72" s="18">
        <f t="shared" si="37"/>
        <v>20</v>
      </c>
      <c r="J72" s="18">
        <v>2</v>
      </c>
      <c r="K72" s="18">
        <v>18</v>
      </c>
    </row>
    <row r="73" spans="1:11" ht="18" thickBot="1" thickTop="1">
      <c r="A73" s="81"/>
      <c r="B73" s="6" t="s">
        <v>251</v>
      </c>
      <c r="C73" s="18">
        <f t="shared" si="34"/>
        <v>15</v>
      </c>
      <c r="D73" s="18">
        <f t="shared" si="35"/>
        <v>12</v>
      </c>
      <c r="E73" s="18">
        <f t="shared" si="35"/>
        <v>3</v>
      </c>
      <c r="F73" s="18">
        <f t="shared" si="36"/>
        <v>1</v>
      </c>
      <c r="G73" s="18">
        <v>1</v>
      </c>
      <c r="H73" s="18">
        <v>0</v>
      </c>
      <c r="I73" s="18">
        <f t="shared" si="37"/>
        <v>14</v>
      </c>
      <c r="J73" s="18">
        <v>11</v>
      </c>
      <c r="K73" s="18">
        <v>3</v>
      </c>
    </row>
    <row r="74" spans="1:11" ht="18" thickBot="1" thickTop="1">
      <c r="A74" s="81"/>
      <c r="B74" s="6" t="s">
        <v>252</v>
      </c>
      <c r="C74" s="18">
        <f t="shared" si="34"/>
        <v>4</v>
      </c>
      <c r="D74" s="18">
        <f t="shared" si="35"/>
        <v>4</v>
      </c>
      <c r="E74" s="18">
        <f t="shared" si="35"/>
        <v>0</v>
      </c>
      <c r="F74" s="18">
        <f t="shared" si="36"/>
        <v>1</v>
      </c>
      <c r="G74" s="18">
        <v>1</v>
      </c>
      <c r="H74" s="18">
        <v>0</v>
      </c>
      <c r="I74" s="18">
        <f t="shared" si="37"/>
        <v>3</v>
      </c>
      <c r="J74" s="18">
        <v>3</v>
      </c>
      <c r="K74" s="18">
        <v>0</v>
      </c>
    </row>
    <row r="75" spans="1:11" ht="18" thickBot="1" thickTop="1">
      <c r="A75" s="81"/>
      <c r="B75" s="6" t="s">
        <v>254</v>
      </c>
      <c r="C75" s="18">
        <f t="shared" si="34"/>
        <v>16</v>
      </c>
      <c r="D75" s="18">
        <f t="shared" si="35"/>
        <v>7</v>
      </c>
      <c r="E75" s="18">
        <f t="shared" si="35"/>
        <v>9</v>
      </c>
      <c r="F75" s="18">
        <f t="shared" si="36"/>
        <v>5</v>
      </c>
      <c r="G75" s="18">
        <v>2</v>
      </c>
      <c r="H75" s="18">
        <v>3</v>
      </c>
      <c r="I75" s="18">
        <f t="shared" si="37"/>
        <v>11</v>
      </c>
      <c r="J75" s="18">
        <v>5</v>
      </c>
      <c r="K75" s="18">
        <v>6</v>
      </c>
    </row>
    <row r="76" spans="1:11" ht="18" thickBot="1" thickTop="1">
      <c r="A76" s="81"/>
      <c r="B76" s="6" t="s">
        <v>256</v>
      </c>
      <c r="C76" s="18">
        <f>D76+E76</f>
        <v>11</v>
      </c>
      <c r="D76" s="18">
        <f>G76+J76</f>
        <v>6</v>
      </c>
      <c r="E76" s="18">
        <f>H76+K76</f>
        <v>5</v>
      </c>
      <c r="F76" s="18">
        <f>G76+H76</f>
        <v>4</v>
      </c>
      <c r="G76" s="18">
        <v>3</v>
      </c>
      <c r="H76" s="18">
        <v>1</v>
      </c>
      <c r="I76" s="18">
        <f>J76+K76</f>
        <v>7</v>
      </c>
      <c r="J76" s="18">
        <v>3</v>
      </c>
      <c r="K76" s="18">
        <v>4</v>
      </c>
    </row>
    <row r="77" spans="1:11" ht="18" thickBot="1" thickTop="1">
      <c r="A77" s="81"/>
      <c r="B77" s="6" t="s">
        <v>255</v>
      </c>
      <c r="C77" s="18">
        <f t="shared" si="34"/>
        <v>24</v>
      </c>
      <c r="D77" s="18">
        <f t="shared" si="35"/>
        <v>11</v>
      </c>
      <c r="E77" s="18">
        <f t="shared" si="35"/>
        <v>13</v>
      </c>
      <c r="F77" s="18">
        <f t="shared" si="36"/>
        <v>11</v>
      </c>
      <c r="G77" s="18">
        <v>6</v>
      </c>
      <c r="H77" s="18">
        <v>5</v>
      </c>
      <c r="I77" s="18">
        <f t="shared" si="37"/>
        <v>13</v>
      </c>
      <c r="J77" s="18">
        <v>5</v>
      </c>
      <c r="K77" s="18">
        <v>8</v>
      </c>
    </row>
    <row r="78" spans="1:11" ht="18" thickBot="1" thickTop="1">
      <c r="A78" s="81"/>
      <c r="B78" s="45" t="s">
        <v>6</v>
      </c>
      <c r="C78" s="46">
        <f aca="true" t="shared" si="38" ref="C78:I78">SUM(C69:C77)</f>
        <v>160</v>
      </c>
      <c r="D78" s="46">
        <f t="shared" si="38"/>
        <v>53</v>
      </c>
      <c r="E78" s="46">
        <f t="shared" si="38"/>
        <v>107</v>
      </c>
      <c r="F78" s="46">
        <f t="shared" si="38"/>
        <v>46</v>
      </c>
      <c r="G78" s="46">
        <f t="shared" si="38"/>
        <v>18</v>
      </c>
      <c r="H78" s="46">
        <f t="shared" si="38"/>
        <v>28</v>
      </c>
      <c r="I78" s="46">
        <f t="shared" si="38"/>
        <v>114</v>
      </c>
      <c r="J78" s="46">
        <f>SUM(J69:J77)</f>
        <v>35</v>
      </c>
      <c r="K78" s="46">
        <f>SUM(K69:K77)</f>
        <v>79</v>
      </c>
    </row>
    <row r="79" spans="1:11" ht="18" thickBot="1" thickTop="1">
      <c r="A79" s="81"/>
      <c r="B79" s="35" t="s">
        <v>8</v>
      </c>
      <c r="C79" s="18"/>
      <c r="D79" s="18"/>
      <c r="E79" s="18"/>
      <c r="F79" s="18"/>
      <c r="G79" s="18"/>
      <c r="H79" s="18"/>
      <c r="I79" s="18"/>
      <c r="J79" s="18"/>
      <c r="K79" s="18"/>
    </row>
    <row r="80" spans="1:11" ht="18" thickBot="1" thickTop="1">
      <c r="A80" s="81"/>
      <c r="B80" s="6" t="s">
        <v>257</v>
      </c>
      <c r="C80" s="18">
        <f>D80+E80</f>
        <v>7</v>
      </c>
      <c r="D80" s="18">
        <f>G80+J80</f>
        <v>4</v>
      </c>
      <c r="E80" s="18">
        <f>H80+K80</f>
        <v>3</v>
      </c>
      <c r="F80" s="18">
        <f>G80+H80</f>
        <v>1</v>
      </c>
      <c r="G80" s="18">
        <v>0</v>
      </c>
      <c r="H80" s="18">
        <v>1</v>
      </c>
      <c r="I80" s="18">
        <f>J80+K80</f>
        <v>6</v>
      </c>
      <c r="J80" s="18">
        <v>4</v>
      </c>
      <c r="K80" s="18">
        <v>2</v>
      </c>
    </row>
    <row r="81" spans="1:11" ht="18" thickBot="1" thickTop="1">
      <c r="A81" s="81"/>
      <c r="B81" s="45" t="s">
        <v>6</v>
      </c>
      <c r="C81" s="46">
        <f aca="true" t="shared" si="39" ref="C81:K81">SUM(C80:C80)</f>
        <v>7</v>
      </c>
      <c r="D81" s="46">
        <f t="shared" si="39"/>
        <v>4</v>
      </c>
      <c r="E81" s="46">
        <f t="shared" si="39"/>
        <v>3</v>
      </c>
      <c r="F81" s="46">
        <f t="shared" si="39"/>
        <v>1</v>
      </c>
      <c r="G81" s="46">
        <f t="shared" si="39"/>
        <v>0</v>
      </c>
      <c r="H81" s="46">
        <f t="shared" si="39"/>
        <v>1</v>
      </c>
      <c r="I81" s="46">
        <f t="shared" si="39"/>
        <v>6</v>
      </c>
      <c r="J81" s="46">
        <f t="shared" si="39"/>
        <v>4</v>
      </c>
      <c r="K81" s="46">
        <f t="shared" si="39"/>
        <v>2</v>
      </c>
    </row>
    <row r="82" spans="1:11" ht="21" thickBot="1" thickTop="1">
      <c r="A82" s="82"/>
      <c r="B82" s="48" t="s">
        <v>195</v>
      </c>
      <c r="C82" s="49">
        <f aca="true" t="shared" si="40" ref="C82:K82">C67+C78+C81</f>
        <v>435</v>
      </c>
      <c r="D82" s="49">
        <f t="shared" si="40"/>
        <v>129</v>
      </c>
      <c r="E82" s="49">
        <f t="shared" si="40"/>
        <v>306</v>
      </c>
      <c r="F82" s="49">
        <f t="shared" si="40"/>
        <v>50</v>
      </c>
      <c r="G82" s="49">
        <f t="shared" si="40"/>
        <v>21</v>
      </c>
      <c r="H82" s="49">
        <f t="shared" si="40"/>
        <v>29</v>
      </c>
      <c r="I82" s="49">
        <f t="shared" si="40"/>
        <v>385</v>
      </c>
      <c r="J82" s="49">
        <f t="shared" si="40"/>
        <v>108</v>
      </c>
      <c r="K82" s="49">
        <f t="shared" si="40"/>
        <v>277</v>
      </c>
    </row>
    <row r="83" spans="1:11" ht="18" thickBot="1" thickTop="1">
      <c r="A83" s="80" t="s">
        <v>13</v>
      </c>
      <c r="B83" s="7" t="s">
        <v>5</v>
      </c>
      <c r="C83" s="18"/>
      <c r="D83" s="18"/>
      <c r="E83" s="18"/>
      <c r="F83" s="18"/>
      <c r="G83" s="18"/>
      <c r="H83" s="18"/>
      <c r="I83" s="18"/>
      <c r="J83" s="18"/>
      <c r="K83" s="18"/>
    </row>
    <row r="84" spans="1:11" ht="18" thickBot="1" thickTop="1">
      <c r="A84" s="81"/>
      <c r="B84" s="6" t="s">
        <v>258</v>
      </c>
      <c r="C84" s="18">
        <f>D84+E84</f>
        <v>52</v>
      </c>
      <c r="D84" s="18">
        <f aca="true" t="shared" si="41" ref="D84:E88">G84+J84</f>
        <v>8</v>
      </c>
      <c r="E84" s="18">
        <f t="shared" si="41"/>
        <v>44</v>
      </c>
      <c r="F84" s="18">
        <f>G84+H84</f>
        <v>0</v>
      </c>
      <c r="G84" s="18">
        <v>0</v>
      </c>
      <c r="H84" s="18">
        <v>0</v>
      </c>
      <c r="I84" s="18">
        <f>J84+K84</f>
        <v>52</v>
      </c>
      <c r="J84" s="18">
        <v>8</v>
      </c>
      <c r="K84" s="18">
        <v>44</v>
      </c>
    </row>
    <row r="85" spans="1:11" ht="18" thickBot="1" thickTop="1">
      <c r="A85" s="81"/>
      <c r="B85" s="6" t="s">
        <v>259</v>
      </c>
      <c r="C85" s="18">
        <f>D85+E85</f>
        <v>102</v>
      </c>
      <c r="D85" s="18">
        <f t="shared" si="41"/>
        <v>26</v>
      </c>
      <c r="E85" s="18">
        <f t="shared" si="41"/>
        <v>76</v>
      </c>
      <c r="F85" s="18">
        <f>G85+H85</f>
        <v>2</v>
      </c>
      <c r="G85" s="18">
        <v>1</v>
      </c>
      <c r="H85" s="18">
        <v>1</v>
      </c>
      <c r="I85" s="18">
        <f>J85+K85</f>
        <v>100</v>
      </c>
      <c r="J85" s="18">
        <v>25</v>
      </c>
      <c r="K85" s="18">
        <v>75</v>
      </c>
    </row>
    <row r="86" spans="1:11" ht="18" thickBot="1" thickTop="1">
      <c r="A86" s="81"/>
      <c r="B86" s="6" t="s">
        <v>260</v>
      </c>
      <c r="C86" s="18">
        <f>D86+E86</f>
        <v>44</v>
      </c>
      <c r="D86" s="18">
        <f t="shared" si="41"/>
        <v>25</v>
      </c>
      <c r="E86" s="18">
        <f t="shared" si="41"/>
        <v>19</v>
      </c>
      <c r="F86" s="18">
        <f>G86+H86</f>
        <v>1</v>
      </c>
      <c r="G86" s="18">
        <v>1</v>
      </c>
      <c r="H86" s="18">
        <v>0</v>
      </c>
      <c r="I86" s="18">
        <f>J86+K86</f>
        <v>43</v>
      </c>
      <c r="J86" s="18">
        <v>24</v>
      </c>
      <c r="K86" s="18">
        <v>19</v>
      </c>
    </row>
    <row r="87" spans="1:11" ht="18" thickBot="1" thickTop="1">
      <c r="A87" s="81"/>
      <c r="B87" s="6" t="s">
        <v>261</v>
      </c>
      <c r="C87" s="18">
        <f>D87+E87</f>
        <v>40</v>
      </c>
      <c r="D87" s="18">
        <f t="shared" si="41"/>
        <v>4</v>
      </c>
      <c r="E87" s="18">
        <f t="shared" si="41"/>
        <v>36</v>
      </c>
      <c r="F87" s="18">
        <f>G87+H87</f>
        <v>1</v>
      </c>
      <c r="G87" s="18">
        <v>0</v>
      </c>
      <c r="H87" s="18">
        <v>1</v>
      </c>
      <c r="I87" s="18">
        <f>J87+K87</f>
        <v>39</v>
      </c>
      <c r="J87" s="18">
        <v>4</v>
      </c>
      <c r="K87" s="18">
        <v>35</v>
      </c>
    </row>
    <row r="88" spans="1:11" ht="18" thickBot="1" thickTop="1">
      <c r="A88" s="81"/>
      <c r="B88" s="6" t="s">
        <v>262</v>
      </c>
      <c r="C88" s="18">
        <f>D88+E88</f>
        <v>36</v>
      </c>
      <c r="D88" s="18">
        <f t="shared" si="41"/>
        <v>2</v>
      </c>
      <c r="E88" s="18">
        <f t="shared" si="41"/>
        <v>34</v>
      </c>
      <c r="F88" s="18">
        <f>G88+H88</f>
        <v>3</v>
      </c>
      <c r="G88" s="18">
        <v>0</v>
      </c>
      <c r="H88" s="18">
        <v>3</v>
      </c>
      <c r="I88" s="18">
        <f>J88+K88</f>
        <v>33</v>
      </c>
      <c r="J88" s="18">
        <v>2</v>
      </c>
      <c r="K88" s="18">
        <v>31</v>
      </c>
    </row>
    <row r="89" spans="1:11" ht="18" thickBot="1" thickTop="1">
      <c r="A89" s="81"/>
      <c r="B89" s="45" t="s">
        <v>6</v>
      </c>
      <c r="C89" s="46">
        <f aca="true" t="shared" si="42" ref="C89:K89">SUM(C84:C88)</f>
        <v>274</v>
      </c>
      <c r="D89" s="46">
        <f t="shared" si="42"/>
        <v>65</v>
      </c>
      <c r="E89" s="46">
        <f t="shared" si="42"/>
        <v>209</v>
      </c>
      <c r="F89" s="46">
        <f t="shared" si="42"/>
        <v>7</v>
      </c>
      <c r="G89" s="46">
        <f t="shared" si="42"/>
        <v>2</v>
      </c>
      <c r="H89" s="46">
        <f t="shared" si="42"/>
        <v>5</v>
      </c>
      <c r="I89" s="46">
        <f t="shared" si="42"/>
        <v>267</v>
      </c>
      <c r="J89" s="46">
        <f t="shared" si="42"/>
        <v>63</v>
      </c>
      <c r="K89" s="46">
        <f t="shared" si="42"/>
        <v>204</v>
      </c>
    </row>
    <row r="90" spans="1:11" ht="18" thickBot="1" thickTop="1">
      <c r="A90" s="81"/>
      <c r="B90" s="35" t="s">
        <v>7</v>
      </c>
      <c r="C90" s="18"/>
      <c r="D90" s="18"/>
      <c r="E90" s="18"/>
      <c r="F90" s="18"/>
      <c r="G90" s="18"/>
      <c r="H90" s="18"/>
      <c r="I90" s="18"/>
      <c r="J90" s="18"/>
      <c r="K90" s="18"/>
    </row>
    <row r="91" spans="1:11" ht="18" thickBot="1" thickTop="1">
      <c r="A91" s="81"/>
      <c r="B91" s="6" t="s">
        <v>263</v>
      </c>
      <c r="C91" s="18">
        <f>D91+E91</f>
        <v>5</v>
      </c>
      <c r="D91" s="18">
        <f aca="true" t="shared" si="43" ref="D91:E95">G91+J91</f>
        <v>0</v>
      </c>
      <c r="E91" s="18">
        <f t="shared" si="43"/>
        <v>5</v>
      </c>
      <c r="F91" s="18">
        <f>G91+H91</f>
        <v>0</v>
      </c>
      <c r="G91" s="18">
        <v>0</v>
      </c>
      <c r="H91" s="18">
        <v>0</v>
      </c>
      <c r="I91" s="18">
        <f>J91+K91</f>
        <v>5</v>
      </c>
      <c r="J91" s="18">
        <v>0</v>
      </c>
      <c r="K91" s="18">
        <v>5</v>
      </c>
    </row>
    <row r="92" spans="1:11" ht="18" thickBot="1" thickTop="1">
      <c r="A92" s="81"/>
      <c r="B92" s="6" t="s">
        <v>264</v>
      </c>
      <c r="C92" s="18">
        <f>D92+E92</f>
        <v>13</v>
      </c>
      <c r="D92" s="18">
        <f t="shared" si="43"/>
        <v>3</v>
      </c>
      <c r="E92" s="18">
        <f t="shared" si="43"/>
        <v>10</v>
      </c>
      <c r="F92" s="18">
        <f>G92+H92</f>
        <v>6</v>
      </c>
      <c r="G92" s="18">
        <v>0</v>
      </c>
      <c r="H92" s="18">
        <v>6</v>
      </c>
      <c r="I92" s="18">
        <f>J92+K92</f>
        <v>7</v>
      </c>
      <c r="J92" s="18">
        <v>3</v>
      </c>
      <c r="K92" s="18">
        <v>4</v>
      </c>
    </row>
    <row r="93" spans="1:11" ht="18" thickBot="1" thickTop="1">
      <c r="A93" s="81"/>
      <c r="B93" s="6" t="s">
        <v>265</v>
      </c>
      <c r="C93" s="18">
        <f>D93+E93</f>
        <v>11</v>
      </c>
      <c r="D93" s="18">
        <f t="shared" si="43"/>
        <v>5</v>
      </c>
      <c r="E93" s="18">
        <f t="shared" si="43"/>
        <v>6</v>
      </c>
      <c r="F93" s="18">
        <f>G93+H93</f>
        <v>1</v>
      </c>
      <c r="G93" s="18">
        <v>0</v>
      </c>
      <c r="H93" s="18">
        <v>1</v>
      </c>
      <c r="I93" s="18">
        <f>J93+K93</f>
        <v>10</v>
      </c>
      <c r="J93" s="18">
        <v>5</v>
      </c>
      <c r="K93" s="18">
        <v>5</v>
      </c>
    </row>
    <row r="94" spans="1:11" ht="18" thickBot="1" thickTop="1">
      <c r="A94" s="81"/>
      <c r="B94" s="6" t="s">
        <v>266</v>
      </c>
      <c r="C94" s="18">
        <f>D94+E94</f>
        <v>11</v>
      </c>
      <c r="D94" s="18">
        <f t="shared" si="43"/>
        <v>7</v>
      </c>
      <c r="E94" s="18">
        <f t="shared" si="43"/>
        <v>4</v>
      </c>
      <c r="F94" s="18">
        <f>G94+H94</f>
        <v>4</v>
      </c>
      <c r="G94" s="18">
        <v>4</v>
      </c>
      <c r="H94" s="18">
        <v>0</v>
      </c>
      <c r="I94" s="18">
        <f>J94+K94</f>
        <v>7</v>
      </c>
      <c r="J94" s="18">
        <v>3</v>
      </c>
      <c r="K94" s="18">
        <v>4</v>
      </c>
    </row>
    <row r="95" spans="1:11" ht="18" thickBot="1" thickTop="1">
      <c r="A95" s="81"/>
      <c r="B95" s="6" t="s">
        <v>267</v>
      </c>
      <c r="C95" s="18">
        <f>D95+E95</f>
        <v>6</v>
      </c>
      <c r="D95" s="18">
        <f t="shared" si="43"/>
        <v>0</v>
      </c>
      <c r="E95" s="18">
        <f t="shared" si="43"/>
        <v>6</v>
      </c>
      <c r="F95" s="18">
        <f>G95+H95</f>
        <v>4</v>
      </c>
      <c r="G95" s="18">
        <v>0</v>
      </c>
      <c r="H95" s="18">
        <v>4</v>
      </c>
      <c r="I95" s="18">
        <f>J95+K95</f>
        <v>2</v>
      </c>
      <c r="J95" s="18">
        <v>0</v>
      </c>
      <c r="K95" s="18">
        <v>2</v>
      </c>
    </row>
    <row r="96" spans="1:11" ht="18" thickBot="1" thickTop="1">
      <c r="A96" s="81"/>
      <c r="B96" s="45" t="s">
        <v>6</v>
      </c>
      <c r="C96" s="46">
        <f aca="true" t="shared" si="44" ref="C96:K96">SUM(C91:C95)</f>
        <v>46</v>
      </c>
      <c r="D96" s="46">
        <f t="shared" si="44"/>
        <v>15</v>
      </c>
      <c r="E96" s="46">
        <f t="shared" si="44"/>
        <v>31</v>
      </c>
      <c r="F96" s="46">
        <f t="shared" si="44"/>
        <v>15</v>
      </c>
      <c r="G96" s="46">
        <f t="shared" si="44"/>
        <v>4</v>
      </c>
      <c r="H96" s="46">
        <f t="shared" si="44"/>
        <v>11</v>
      </c>
      <c r="I96" s="46">
        <f t="shared" si="44"/>
        <v>31</v>
      </c>
      <c r="J96" s="46">
        <f t="shared" si="44"/>
        <v>11</v>
      </c>
      <c r="K96" s="46">
        <f t="shared" si="44"/>
        <v>20</v>
      </c>
    </row>
    <row r="97" spans="1:11" ht="21" thickBot="1" thickTop="1">
      <c r="A97" s="82"/>
      <c r="B97" s="48" t="s">
        <v>158</v>
      </c>
      <c r="C97" s="49">
        <f aca="true" t="shared" si="45" ref="C97:K97">C89+C96</f>
        <v>320</v>
      </c>
      <c r="D97" s="49">
        <f t="shared" si="45"/>
        <v>80</v>
      </c>
      <c r="E97" s="49">
        <f t="shared" si="45"/>
        <v>240</v>
      </c>
      <c r="F97" s="49">
        <f t="shared" si="45"/>
        <v>22</v>
      </c>
      <c r="G97" s="49">
        <f t="shared" si="45"/>
        <v>6</v>
      </c>
      <c r="H97" s="49">
        <f t="shared" si="45"/>
        <v>16</v>
      </c>
      <c r="I97" s="49">
        <f t="shared" si="45"/>
        <v>298</v>
      </c>
      <c r="J97" s="49">
        <f t="shared" si="45"/>
        <v>74</v>
      </c>
      <c r="K97" s="49">
        <f t="shared" si="45"/>
        <v>224</v>
      </c>
    </row>
    <row r="98" spans="1:11" ht="18" thickBot="1" thickTop="1">
      <c r="A98" s="80" t="s">
        <v>196</v>
      </c>
      <c r="B98" s="7" t="s">
        <v>5</v>
      </c>
      <c r="C98" s="18"/>
      <c r="D98" s="18"/>
      <c r="E98" s="18"/>
      <c r="F98" s="18"/>
      <c r="G98" s="18"/>
      <c r="H98" s="18"/>
      <c r="I98" s="18"/>
      <c r="J98" s="18"/>
      <c r="K98" s="18"/>
    </row>
    <row r="99" spans="1:11" ht="18" thickBot="1" thickTop="1">
      <c r="A99" s="81"/>
      <c r="B99" s="6" t="s">
        <v>268</v>
      </c>
      <c r="C99" s="18">
        <f>D99+E99</f>
        <v>43</v>
      </c>
      <c r="D99" s="18">
        <f aca="true" t="shared" si="46" ref="D99:E102">G99+J99</f>
        <v>18</v>
      </c>
      <c r="E99" s="18">
        <f t="shared" si="46"/>
        <v>25</v>
      </c>
      <c r="F99" s="18">
        <f>G99+H99</f>
        <v>1</v>
      </c>
      <c r="G99" s="18">
        <v>1</v>
      </c>
      <c r="H99" s="18">
        <v>0</v>
      </c>
      <c r="I99" s="18">
        <f>J99+K99</f>
        <v>42</v>
      </c>
      <c r="J99" s="18">
        <v>17</v>
      </c>
      <c r="K99" s="18">
        <v>25</v>
      </c>
    </row>
    <row r="100" spans="1:11" ht="18" thickBot="1" thickTop="1">
      <c r="A100" s="81"/>
      <c r="B100" s="6" t="s">
        <v>269</v>
      </c>
      <c r="C100" s="18">
        <f>D100+E100</f>
        <v>51</v>
      </c>
      <c r="D100" s="18">
        <f t="shared" si="46"/>
        <v>24</v>
      </c>
      <c r="E100" s="18">
        <f t="shared" si="46"/>
        <v>27</v>
      </c>
      <c r="F100" s="18">
        <f>G100+H100</f>
        <v>1</v>
      </c>
      <c r="G100" s="18">
        <v>1</v>
      </c>
      <c r="H100" s="18">
        <v>0</v>
      </c>
      <c r="I100" s="18">
        <f>J100+K100</f>
        <v>50</v>
      </c>
      <c r="J100" s="18">
        <v>23</v>
      </c>
      <c r="K100" s="18">
        <v>27</v>
      </c>
    </row>
    <row r="101" spans="1:11" ht="18" thickBot="1" thickTop="1">
      <c r="A101" s="81"/>
      <c r="B101" s="6" t="s">
        <v>270</v>
      </c>
      <c r="C101" s="18">
        <f>D101+E101</f>
        <v>50</v>
      </c>
      <c r="D101" s="18">
        <f t="shared" si="46"/>
        <v>14</v>
      </c>
      <c r="E101" s="18">
        <f t="shared" si="46"/>
        <v>36</v>
      </c>
      <c r="F101" s="18">
        <f>G101+H101</f>
        <v>0</v>
      </c>
      <c r="G101" s="18">
        <v>0</v>
      </c>
      <c r="H101" s="18">
        <v>0</v>
      </c>
      <c r="I101" s="18">
        <f>J101+K101</f>
        <v>50</v>
      </c>
      <c r="J101" s="18">
        <v>14</v>
      </c>
      <c r="K101" s="18">
        <v>36</v>
      </c>
    </row>
    <row r="102" spans="1:11" ht="18" thickBot="1" thickTop="1">
      <c r="A102" s="81"/>
      <c r="B102" s="6" t="s">
        <v>271</v>
      </c>
      <c r="C102" s="18">
        <f>D102+E102</f>
        <v>45</v>
      </c>
      <c r="D102" s="18">
        <f t="shared" si="46"/>
        <v>31</v>
      </c>
      <c r="E102" s="18">
        <f t="shared" si="46"/>
        <v>14</v>
      </c>
      <c r="F102" s="18">
        <f>G102+H102</f>
        <v>0</v>
      </c>
      <c r="G102" s="18">
        <v>0</v>
      </c>
      <c r="H102" s="18">
        <v>0</v>
      </c>
      <c r="I102" s="18">
        <f>J102+K102</f>
        <v>45</v>
      </c>
      <c r="J102" s="18">
        <v>31</v>
      </c>
      <c r="K102" s="18">
        <v>14</v>
      </c>
    </row>
    <row r="103" spans="1:11" ht="18" thickBot="1" thickTop="1">
      <c r="A103" s="81"/>
      <c r="B103" s="45" t="s">
        <v>6</v>
      </c>
      <c r="C103" s="46">
        <f aca="true" t="shared" si="47" ref="C103:K103">SUM(C99:C102)</f>
        <v>189</v>
      </c>
      <c r="D103" s="46">
        <f t="shared" si="47"/>
        <v>87</v>
      </c>
      <c r="E103" s="46">
        <f t="shared" si="47"/>
        <v>102</v>
      </c>
      <c r="F103" s="46">
        <f t="shared" si="47"/>
        <v>2</v>
      </c>
      <c r="G103" s="46">
        <f t="shared" si="47"/>
        <v>2</v>
      </c>
      <c r="H103" s="46">
        <f t="shared" si="47"/>
        <v>0</v>
      </c>
      <c r="I103" s="46">
        <f t="shared" si="47"/>
        <v>187</v>
      </c>
      <c r="J103" s="46">
        <f t="shared" si="47"/>
        <v>85</v>
      </c>
      <c r="K103" s="46">
        <f t="shared" si="47"/>
        <v>102</v>
      </c>
    </row>
    <row r="104" spans="1:11" ht="18" thickBot="1" thickTop="1">
      <c r="A104" s="81"/>
      <c r="B104" s="35" t="s">
        <v>7</v>
      </c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1:11" ht="18" thickBot="1" thickTop="1">
      <c r="A105" s="81"/>
      <c r="B105" s="6" t="s">
        <v>272</v>
      </c>
      <c r="C105" s="18">
        <f aca="true" t="shared" si="48" ref="C105:C110">D105+E105</f>
        <v>10</v>
      </c>
      <c r="D105" s="18">
        <f aca="true" t="shared" si="49" ref="D105:E110">G105+J105</f>
        <v>4</v>
      </c>
      <c r="E105" s="18">
        <f t="shared" si="49"/>
        <v>6</v>
      </c>
      <c r="F105" s="18">
        <f aca="true" t="shared" si="50" ref="F105:F110">G105+H105</f>
        <v>0</v>
      </c>
      <c r="G105" s="18">
        <v>0</v>
      </c>
      <c r="H105" s="18">
        <v>0</v>
      </c>
      <c r="I105" s="18">
        <f aca="true" t="shared" si="51" ref="I105:I110">J105+K105</f>
        <v>10</v>
      </c>
      <c r="J105" s="18">
        <v>4</v>
      </c>
      <c r="K105" s="18">
        <v>6</v>
      </c>
    </row>
    <row r="106" spans="1:11" ht="18" thickBot="1" thickTop="1">
      <c r="A106" s="81"/>
      <c r="B106" s="6" t="s">
        <v>273</v>
      </c>
      <c r="C106" s="18">
        <f t="shared" si="48"/>
        <v>11</v>
      </c>
      <c r="D106" s="18">
        <f t="shared" si="49"/>
        <v>6</v>
      </c>
      <c r="E106" s="18">
        <f t="shared" si="49"/>
        <v>5</v>
      </c>
      <c r="F106" s="18">
        <f t="shared" si="50"/>
        <v>1</v>
      </c>
      <c r="G106" s="18">
        <v>0</v>
      </c>
      <c r="H106" s="18">
        <v>1</v>
      </c>
      <c r="I106" s="18">
        <f t="shared" si="51"/>
        <v>10</v>
      </c>
      <c r="J106" s="18">
        <v>6</v>
      </c>
      <c r="K106" s="18">
        <v>4</v>
      </c>
    </row>
    <row r="107" spans="1:11" ht="18" thickBot="1" thickTop="1">
      <c r="A107" s="81"/>
      <c r="B107" s="6" t="s">
        <v>274</v>
      </c>
      <c r="C107" s="18">
        <f t="shared" si="48"/>
        <v>33</v>
      </c>
      <c r="D107" s="18">
        <f t="shared" si="49"/>
        <v>15</v>
      </c>
      <c r="E107" s="18">
        <f t="shared" si="49"/>
        <v>18</v>
      </c>
      <c r="F107" s="18">
        <f t="shared" si="50"/>
        <v>10</v>
      </c>
      <c r="G107" s="18">
        <v>7</v>
      </c>
      <c r="H107" s="18">
        <v>3</v>
      </c>
      <c r="I107" s="18">
        <f t="shared" si="51"/>
        <v>23</v>
      </c>
      <c r="J107" s="50">
        <v>8</v>
      </c>
      <c r="K107" s="50">
        <v>15</v>
      </c>
    </row>
    <row r="108" spans="1:11" ht="18" thickBot="1" thickTop="1">
      <c r="A108" s="81"/>
      <c r="B108" s="6" t="s">
        <v>277</v>
      </c>
      <c r="C108" s="18">
        <f t="shared" si="48"/>
        <v>39</v>
      </c>
      <c r="D108" s="18">
        <f t="shared" si="49"/>
        <v>19</v>
      </c>
      <c r="E108" s="18">
        <f t="shared" si="49"/>
        <v>20</v>
      </c>
      <c r="F108" s="18">
        <f t="shared" si="50"/>
        <v>9</v>
      </c>
      <c r="G108" s="18">
        <v>3</v>
      </c>
      <c r="H108" s="18">
        <v>6</v>
      </c>
      <c r="I108" s="18">
        <f t="shared" si="51"/>
        <v>30</v>
      </c>
      <c r="J108" s="18">
        <v>16</v>
      </c>
      <c r="K108" s="18">
        <v>14</v>
      </c>
    </row>
    <row r="109" spans="1:11" ht="18" thickBot="1" thickTop="1">
      <c r="A109" s="81"/>
      <c r="B109" s="6" t="s">
        <v>275</v>
      </c>
      <c r="C109" s="18">
        <f t="shared" si="48"/>
        <v>15</v>
      </c>
      <c r="D109" s="18">
        <f t="shared" si="49"/>
        <v>2</v>
      </c>
      <c r="E109" s="18">
        <f t="shared" si="49"/>
        <v>13</v>
      </c>
      <c r="F109" s="18">
        <f t="shared" si="50"/>
        <v>5</v>
      </c>
      <c r="G109" s="18">
        <v>1</v>
      </c>
      <c r="H109" s="18">
        <v>4</v>
      </c>
      <c r="I109" s="18">
        <f t="shared" si="51"/>
        <v>10</v>
      </c>
      <c r="J109" s="18">
        <v>1</v>
      </c>
      <c r="K109" s="18">
        <v>9</v>
      </c>
    </row>
    <row r="110" spans="1:11" ht="18" thickBot="1" thickTop="1">
      <c r="A110" s="81"/>
      <c r="B110" s="6" t="s">
        <v>276</v>
      </c>
      <c r="C110" s="18">
        <f t="shared" si="48"/>
        <v>15</v>
      </c>
      <c r="D110" s="18">
        <f t="shared" si="49"/>
        <v>11</v>
      </c>
      <c r="E110" s="18">
        <f t="shared" si="49"/>
        <v>4</v>
      </c>
      <c r="F110" s="18">
        <f t="shared" si="50"/>
        <v>1</v>
      </c>
      <c r="G110" s="18">
        <v>1</v>
      </c>
      <c r="H110" s="18">
        <v>0</v>
      </c>
      <c r="I110" s="18">
        <f t="shared" si="51"/>
        <v>14</v>
      </c>
      <c r="J110" s="18">
        <v>10</v>
      </c>
      <c r="K110" s="18">
        <v>4</v>
      </c>
    </row>
    <row r="111" spans="1:11" ht="18" thickBot="1" thickTop="1">
      <c r="A111" s="81"/>
      <c r="B111" s="45" t="s">
        <v>6</v>
      </c>
      <c r="C111" s="46">
        <f aca="true" t="shared" si="52" ref="C111:K111">SUM(C105:C110)</f>
        <v>123</v>
      </c>
      <c r="D111" s="46">
        <f t="shared" si="52"/>
        <v>57</v>
      </c>
      <c r="E111" s="46">
        <f t="shared" si="52"/>
        <v>66</v>
      </c>
      <c r="F111" s="46">
        <f t="shared" si="52"/>
        <v>26</v>
      </c>
      <c r="G111" s="46">
        <f t="shared" si="52"/>
        <v>12</v>
      </c>
      <c r="H111" s="46">
        <f t="shared" si="52"/>
        <v>14</v>
      </c>
      <c r="I111" s="46">
        <f t="shared" si="52"/>
        <v>97</v>
      </c>
      <c r="J111" s="46">
        <f t="shared" si="52"/>
        <v>45</v>
      </c>
      <c r="K111" s="46">
        <f t="shared" si="52"/>
        <v>52</v>
      </c>
    </row>
    <row r="112" spans="1:11" ht="18" thickBot="1" thickTop="1">
      <c r="A112" s="81"/>
      <c r="B112" s="35" t="s">
        <v>8</v>
      </c>
      <c r="C112" s="35"/>
      <c r="D112" s="35"/>
      <c r="E112" s="35"/>
      <c r="F112" s="35"/>
      <c r="G112" s="35"/>
      <c r="H112" s="35"/>
      <c r="I112" s="18"/>
      <c r="J112" s="18"/>
      <c r="K112" s="18"/>
    </row>
    <row r="113" spans="1:11" ht="18" thickBot="1" thickTop="1">
      <c r="A113" s="81"/>
      <c r="B113" s="6" t="s">
        <v>278</v>
      </c>
      <c r="C113" s="18">
        <f>D113+E113</f>
        <v>4</v>
      </c>
      <c r="D113" s="18">
        <f>G113+J113</f>
        <v>3</v>
      </c>
      <c r="E113" s="18">
        <f>H113+K113</f>
        <v>1</v>
      </c>
      <c r="F113" s="18">
        <f>G113+H113</f>
        <v>2</v>
      </c>
      <c r="G113" s="18">
        <v>1</v>
      </c>
      <c r="H113" s="18">
        <v>1</v>
      </c>
      <c r="I113" s="18">
        <f>J113+K113</f>
        <v>2</v>
      </c>
      <c r="J113" s="18">
        <v>2</v>
      </c>
      <c r="K113" s="18">
        <v>0</v>
      </c>
    </row>
    <row r="114" spans="1:11" ht="18" thickBot="1" thickTop="1">
      <c r="A114" s="81"/>
      <c r="B114" s="45" t="s">
        <v>6</v>
      </c>
      <c r="C114" s="46">
        <f aca="true" t="shared" si="53" ref="C114:K114">SUM(C113:C113)</f>
        <v>4</v>
      </c>
      <c r="D114" s="46">
        <f t="shared" si="53"/>
        <v>3</v>
      </c>
      <c r="E114" s="46">
        <f t="shared" si="53"/>
        <v>1</v>
      </c>
      <c r="F114" s="46">
        <f t="shared" si="53"/>
        <v>2</v>
      </c>
      <c r="G114" s="46">
        <f t="shared" si="53"/>
        <v>1</v>
      </c>
      <c r="H114" s="46">
        <f t="shared" si="53"/>
        <v>1</v>
      </c>
      <c r="I114" s="46">
        <f t="shared" si="53"/>
        <v>2</v>
      </c>
      <c r="J114" s="46">
        <f t="shared" si="53"/>
        <v>2</v>
      </c>
      <c r="K114" s="46">
        <f t="shared" si="53"/>
        <v>0</v>
      </c>
    </row>
    <row r="115" spans="1:11" ht="21" thickBot="1" thickTop="1">
      <c r="A115" s="82"/>
      <c r="B115" s="48" t="s">
        <v>158</v>
      </c>
      <c r="C115" s="49">
        <f aca="true" t="shared" si="54" ref="C115:K115">C103+C111+C114</f>
        <v>316</v>
      </c>
      <c r="D115" s="49">
        <f t="shared" si="54"/>
        <v>147</v>
      </c>
      <c r="E115" s="49">
        <f t="shared" si="54"/>
        <v>169</v>
      </c>
      <c r="F115" s="49">
        <f t="shared" si="54"/>
        <v>30</v>
      </c>
      <c r="G115" s="49">
        <f t="shared" si="54"/>
        <v>15</v>
      </c>
      <c r="H115" s="49">
        <f t="shared" si="54"/>
        <v>15</v>
      </c>
      <c r="I115" s="49">
        <f t="shared" si="54"/>
        <v>286</v>
      </c>
      <c r="J115" s="49">
        <f t="shared" si="54"/>
        <v>132</v>
      </c>
      <c r="K115" s="49">
        <f t="shared" si="54"/>
        <v>154</v>
      </c>
    </row>
    <row r="116" spans="1:11" ht="33" thickBot="1" thickTop="1">
      <c r="A116" s="51" t="s">
        <v>197</v>
      </c>
      <c r="B116" s="6" t="s">
        <v>279</v>
      </c>
      <c r="C116" s="18">
        <f>D116+E116</f>
        <v>2</v>
      </c>
      <c r="D116" s="18">
        <f>G116+J116</f>
        <v>0</v>
      </c>
      <c r="E116" s="18">
        <f>H116+K116</f>
        <v>2</v>
      </c>
      <c r="F116" s="18">
        <f>G116+H116</f>
        <v>0</v>
      </c>
      <c r="G116" s="18">
        <v>0</v>
      </c>
      <c r="H116" s="18">
        <v>0</v>
      </c>
      <c r="I116" s="18">
        <f>J116+K116</f>
        <v>2</v>
      </c>
      <c r="J116" s="18">
        <v>0</v>
      </c>
      <c r="K116" s="18">
        <v>2</v>
      </c>
    </row>
    <row r="117" spans="1:11" ht="18" thickBot="1" thickTop="1">
      <c r="A117" s="52"/>
      <c r="B117" s="53" t="s">
        <v>198</v>
      </c>
      <c r="C117" s="49">
        <f aca="true" t="shared" si="55" ref="C117:K117">C116</f>
        <v>2</v>
      </c>
      <c r="D117" s="49">
        <f t="shared" si="55"/>
        <v>0</v>
      </c>
      <c r="E117" s="49">
        <f t="shared" si="55"/>
        <v>2</v>
      </c>
      <c r="F117" s="49">
        <f t="shared" si="55"/>
        <v>0</v>
      </c>
      <c r="G117" s="49">
        <f t="shared" si="55"/>
        <v>0</v>
      </c>
      <c r="H117" s="49">
        <f t="shared" si="55"/>
        <v>0</v>
      </c>
      <c r="I117" s="49">
        <f t="shared" si="55"/>
        <v>2</v>
      </c>
      <c r="J117" s="49">
        <f t="shared" si="55"/>
        <v>0</v>
      </c>
      <c r="K117" s="49">
        <f t="shared" si="55"/>
        <v>2</v>
      </c>
    </row>
    <row r="118" spans="1:11" ht="34.5" thickBot="1" thickTop="1">
      <c r="A118" s="61" t="s">
        <v>179</v>
      </c>
      <c r="B118" s="62"/>
      <c r="C118" s="54">
        <f aca="true" t="shared" si="56" ref="C118:K118">C26+C44+C59+C82+C97+C115+C117</f>
        <v>2318</v>
      </c>
      <c r="D118" s="54">
        <f t="shared" si="56"/>
        <v>1104</v>
      </c>
      <c r="E118" s="54">
        <f t="shared" si="56"/>
        <v>1214</v>
      </c>
      <c r="F118" s="54">
        <f t="shared" si="56"/>
        <v>165</v>
      </c>
      <c r="G118" s="54">
        <f t="shared" si="56"/>
        <v>84</v>
      </c>
      <c r="H118" s="54">
        <f t="shared" si="56"/>
        <v>81</v>
      </c>
      <c r="I118" s="54">
        <f t="shared" si="56"/>
        <v>2153</v>
      </c>
      <c r="J118" s="54">
        <f t="shared" si="56"/>
        <v>1020</v>
      </c>
      <c r="K118" s="54">
        <f t="shared" si="56"/>
        <v>1133</v>
      </c>
    </row>
    <row r="119" spans="1:8" ht="16.5">
      <c r="A119" s="56"/>
      <c r="C119" s="17"/>
      <c r="D119" s="17"/>
      <c r="E119" s="17"/>
      <c r="F119" s="17"/>
      <c r="G119" s="17"/>
      <c r="H119" s="17"/>
    </row>
    <row r="120" spans="1:8" ht="17.25" thickBot="1">
      <c r="A120" s="56"/>
      <c r="C120" s="17"/>
      <c r="D120" s="17"/>
      <c r="E120" s="17"/>
      <c r="F120" s="17"/>
      <c r="G120" s="17"/>
      <c r="H120" s="17"/>
    </row>
    <row r="121" spans="1:8" ht="34.5" thickBot="1" thickTop="1">
      <c r="A121" s="57" t="s">
        <v>199</v>
      </c>
      <c r="B121" s="2" t="s">
        <v>200</v>
      </c>
      <c r="C121" s="2" t="s">
        <v>11</v>
      </c>
      <c r="D121" s="2" t="s">
        <v>10</v>
      </c>
      <c r="E121" s="2" t="s">
        <v>9</v>
      </c>
      <c r="F121" s="17"/>
      <c r="G121" s="17"/>
      <c r="H121" s="17"/>
    </row>
    <row r="122" spans="1:8" ht="18" thickBot="1" thickTop="1">
      <c r="A122" s="58" t="s">
        <v>14</v>
      </c>
      <c r="B122" s="4">
        <f>SUM(C122:E122)</f>
        <v>469</v>
      </c>
      <c r="C122" s="4">
        <f>C13</f>
        <v>370</v>
      </c>
      <c r="D122" s="4">
        <f>C22</f>
        <v>94</v>
      </c>
      <c r="E122" s="4">
        <f>C25</f>
        <v>5</v>
      </c>
      <c r="F122" s="17"/>
      <c r="G122" s="17"/>
      <c r="H122" s="17"/>
    </row>
    <row r="123" spans="1:8" ht="18" thickBot="1" thickTop="1">
      <c r="A123" s="58" t="s">
        <v>16</v>
      </c>
      <c r="B123" s="4">
        <f aca="true" t="shared" si="57" ref="B123:B129">SUM(C123:E123)</f>
        <v>428</v>
      </c>
      <c r="C123" s="4">
        <f>C35</f>
        <v>335</v>
      </c>
      <c r="D123" s="4">
        <f>C43</f>
        <v>93</v>
      </c>
      <c r="E123" s="4">
        <v>0</v>
      </c>
      <c r="F123" s="17"/>
      <c r="G123" s="17"/>
      <c r="H123" s="17"/>
    </row>
    <row r="124" spans="1:8" ht="18" thickBot="1" thickTop="1">
      <c r="A124" s="58" t="s">
        <v>15</v>
      </c>
      <c r="B124" s="4">
        <f t="shared" si="57"/>
        <v>348</v>
      </c>
      <c r="C124" s="4">
        <f>C51</f>
        <v>283</v>
      </c>
      <c r="D124" s="4">
        <f>C58</f>
        <v>65</v>
      </c>
      <c r="E124" s="4">
        <v>0</v>
      </c>
      <c r="F124" s="17"/>
      <c r="G124" s="17"/>
      <c r="H124" s="17"/>
    </row>
    <row r="125" spans="1:8" ht="18" thickBot="1" thickTop="1">
      <c r="A125" s="58" t="s">
        <v>12</v>
      </c>
      <c r="B125" s="4">
        <f t="shared" si="57"/>
        <v>435</v>
      </c>
      <c r="C125" s="4">
        <f>C67</f>
        <v>268</v>
      </c>
      <c r="D125" s="4">
        <f>C78</f>
        <v>160</v>
      </c>
      <c r="E125" s="4">
        <f>C81</f>
        <v>7</v>
      </c>
      <c r="F125" s="17"/>
      <c r="G125" s="17"/>
      <c r="H125" s="17"/>
    </row>
    <row r="126" spans="1:8" ht="18" thickBot="1" thickTop="1">
      <c r="A126" s="58" t="s">
        <v>13</v>
      </c>
      <c r="B126" s="4">
        <f t="shared" si="57"/>
        <v>320</v>
      </c>
      <c r="C126" s="4">
        <f>C89</f>
        <v>274</v>
      </c>
      <c r="D126" s="4">
        <f>C96</f>
        <v>46</v>
      </c>
      <c r="E126" s="4">
        <v>0</v>
      </c>
      <c r="F126" s="17"/>
      <c r="G126" s="17"/>
      <c r="H126" s="17"/>
    </row>
    <row r="127" spans="1:8" ht="18" thickBot="1" thickTop="1">
      <c r="A127" s="58" t="s">
        <v>17</v>
      </c>
      <c r="B127" s="4">
        <f t="shared" si="57"/>
        <v>316</v>
      </c>
      <c r="C127" s="4">
        <f>C103</f>
        <v>189</v>
      </c>
      <c r="D127" s="4">
        <f>C111</f>
        <v>123</v>
      </c>
      <c r="E127" s="4">
        <f>C114</f>
        <v>4</v>
      </c>
      <c r="F127" s="17"/>
      <c r="G127" s="17"/>
      <c r="H127" s="17"/>
    </row>
    <row r="128" spans="1:8" ht="18" thickBot="1" thickTop="1">
      <c r="A128" s="58" t="s">
        <v>201</v>
      </c>
      <c r="B128" s="4">
        <f t="shared" si="57"/>
        <v>2</v>
      </c>
      <c r="C128" s="4">
        <v>0</v>
      </c>
      <c r="D128" s="4">
        <f>C116</f>
        <v>2</v>
      </c>
      <c r="E128" s="4">
        <v>0</v>
      </c>
      <c r="F128" s="17"/>
      <c r="G128" s="17"/>
      <c r="H128" s="17"/>
    </row>
    <row r="129" spans="1:8" ht="18" thickBot="1" thickTop="1">
      <c r="A129" s="59" t="s">
        <v>202</v>
      </c>
      <c r="B129" s="60">
        <f t="shared" si="57"/>
        <v>2318</v>
      </c>
      <c r="C129" s="60">
        <f>SUM(C122:C128)</f>
        <v>1719</v>
      </c>
      <c r="D129" s="60">
        <f>SUM(D122:D128)</f>
        <v>583</v>
      </c>
      <c r="E129" s="60">
        <f>SUM(E122:E128)</f>
        <v>16</v>
      </c>
      <c r="F129" s="17"/>
      <c r="G129" s="17"/>
      <c r="H129" s="17"/>
    </row>
    <row r="130" ht="17.25" thickTop="1"/>
  </sheetData>
  <mergeCells count="11">
    <mergeCell ref="A60:A82"/>
    <mergeCell ref="A4:A26"/>
    <mergeCell ref="A27:A44"/>
    <mergeCell ref="A98:A115"/>
    <mergeCell ref="A83:A97"/>
    <mergeCell ref="A45:A59"/>
    <mergeCell ref="A1:K1"/>
    <mergeCell ref="B2:B3"/>
    <mergeCell ref="C2:E2"/>
    <mergeCell ref="F2:H2"/>
    <mergeCell ref="I2:K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K130"/>
  <sheetViews>
    <sheetView tabSelected="1" workbookViewId="0" topLeftCell="A1">
      <selection activeCell="A1" sqref="A1:K1"/>
    </sheetView>
  </sheetViews>
  <sheetFormatPr defaultColWidth="9.00390625" defaultRowHeight="16.5"/>
  <cols>
    <col min="1" max="1" width="15.875" style="0" customWidth="1"/>
    <col min="2" max="2" width="30.625" style="0" customWidth="1"/>
    <col min="3" max="11" width="6.625" style="0" customWidth="1"/>
  </cols>
  <sheetData>
    <row r="1" spans="1:11" ht="20.25" thickBot="1">
      <c r="A1" s="85" t="s">
        <v>284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1" thickBot="1" thickTop="1">
      <c r="A2" s="38" t="s">
        <v>171</v>
      </c>
      <c r="B2" s="78" t="s">
        <v>172</v>
      </c>
      <c r="C2" s="86" t="s">
        <v>285</v>
      </c>
      <c r="D2" s="76"/>
      <c r="E2" s="77"/>
      <c r="F2" s="75" t="s">
        <v>0</v>
      </c>
      <c r="G2" s="76"/>
      <c r="H2" s="77"/>
      <c r="I2" s="75" t="s">
        <v>173</v>
      </c>
      <c r="J2" s="76"/>
      <c r="K2" s="77"/>
    </row>
    <row r="3" spans="1:11" ht="18" thickBot="1" thickTop="1">
      <c r="A3" s="39" t="s">
        <v>107</v>
      </c>
      <c r="B3" s="79"/>
      <c r="C3" s="40" t="s">
        <v>174</v>
      </c>
      <c r="D3" s="40" t="s">
        <v>3</v>
      </c>
      <c r="E3" s="40" t="s">
        <v>4</v>
      </c>
      <c r="F3" s="40" t="s">
        <v>2</v>
      </c>
      <c r="G3" s="40" t="s">
        <v>3</v>
      </c>
      <c r="H3" s="40" t="s">
        <v>4</v>
      </c>
      <c r="I3" s="40" t="s">
        <v>2</v>
      </c>
      <c r="J3" s="40" t="s">
        <v>3</v>
      </c>
      <c r="K3" s="40" t="s">
        <v>4</v>
      </c>
    </row>
    <row r="4" spans="1:11" ht="18" thickBot="1" thickTop="1">
      <c r="A4" s="80" t="s">
        <v>14</v>
      </c>
      <c r="B4" s="7" t="s">
        <v>5</v>
      </c>
      <c r="C4" s="7"/>
      <c r="D4" s="7"/>
      <c r="E4" s="7"/>
      <c r="F4" s="7"/>
      <c r="G4" s="7"/>
      <c r="H4" s="7"/>
      <c r="I4" s="18"/>
      <c r="J4" s="18"/>
      <c r="K4" s="18"/>
    </row>
    <row r="5" spans="1:11" ht="18" thickBot="1" thickTop="1">
      <c r="A5" s="81"/>
      <c r="B5" s="6" t="s">
        <v>291</v>
      </c>
      <c r="C5" s="18">
        <f aca="true" t="shared" si="0" ref="C5:C12">D5+E5</f>
        <v>54</v>
      </c>
      <c r="D5" s="18">
        <f aca="true" t="shared" si="1" ref="D5:E12">G5+J5</f>
        <v>29</v>
      </c>
      <c r="E5" s="18">
        <f t="shared" si="1"/>
        <v>25</v>
      </c>
      <c r="F5" s="18">
        <f aca="true" t="shared" si="2" ref="F5:F12">G5+H5</f>
        <v>2</v>
      </c>
      <c r="G5" s="18">
        <v>2</v>
      </c>
      <c r="H5" s="18">
        <v>0</v>
      </c>
      <c r="I5" s="18">
        <f aca="true" t="shared" si="3" ref="I5:I12">J5+K5</f>
        <v>52</v>
      </c>
      <c r="J5" s="18">
        <v>27</v>
      </c>
      <c r="K5" s="18">
        <v>25</v>
      </c>
    </row>
    <row r="6" spans="1:11" ht="18" thickBot="1" thickTop="1">
      <c r="A6" s="81"/>
      <c r="B6" s="6" t="s">
        <v>292</v>
      </c>
      <c r="C6" s="18">
        <f t="shared" si="0"/>
        <v>46</v>
      </c>
      <c r="D6" s="18">
        <f t="shared" si="1"/>
        <v>24</v>
      </c>
      <c r="E6" s="18">
        <f t="shared" si="1"/>
        <v>22</v>
      </c>
      <c r="F6" s="18">
        <f t="shared" si="2"/>
        <v>0</v>
      </c>
      <c r="G6" s="18">
        <v>0</v>
      </c>
      <c r="H6" s="18">
        <v>0</v>
      </c>
      <c r="I6" s="18">
        <f t="shared" si="3"/>
        <v>46</v>
      </c>
      <c r="J6" s="18">
        <v>24</v>
      </c>
      <c r="K6" s="18">
        <v>22</v>
      </c>
    </row>
    <row r="7" spans="1:11" ht="18" thickBot="1" thickTop="1">
      <c r="A7" s="81"/>
      <c r="B7" s="6" t="s">
        <v>293</v>
      </c>
      <c r="C7" s="18">
        <f t="shared" si="0"/>
        <v>42</v>
      </c>
      <c r="D7" s="18">
        <f t="shared" si="1"/>
        <v>24</v>
      </c>
      <c r="E7" s="18">
        <f t="shared" si="1"/>
        <v>18</v>
      </c>
      <c r="F7" s="18">
        <f t="shared" si="2"/>
        <v>1</v>
      </c>
      <c r="G7" s="18">
        <v>1</v>
      </c>
      <c r="H7" s="18">
        <v>0</v>
      </c>
      <c r="I7" s="18">
        <f t="shared" si="3"/>
        <v>41</v>
      </c>
      <c r="J7" s="18">
        <v>23</v>
      </c>
      <c r="K7" s="18">
        <v>18</v>
      </c>
    </row>
    <row r="8" spans="1:11" ht="18" thickBot="1" thickTop="1">
      <c r="A8" s="81"/>
      <c r="B8" s="6" t="s">
        <v>294</v>
      </c>
      <c r="C8" s="18">
        <f t="shared" si="0"/>
        <v>38</v>
      </c>
      <c r="D8" s="18">
        <f t="shared" si="1"/>
        <v>23</v>
      </c>
      <c r="E8" s="18">
        <f t="shared" si="1"/>
        <v>15</v>
      </c>
      <c r="F8" s="18">
        <f t="shared" si="2"/>
        <v>4</v>
      </c>
      <c r="G8" s="18">
        <v>3</v>
      </c>
      <c r="H8" s="18">
        <v>1</v>
      </c>
      <c r="I8" s="18">
        <f t="shared" si="3"/>
        <v>34</v>
      </c>
      <c r="J8" s="18">
        <v>20</v>
      </c>
      <c r="K8" s="18">
        <v>14</v>
      </c>
    </row>
    <row r="9" spans="1:11" ht="18" thickBot="1" thickTop="1">
      <c r="A9" s="81"/>
      <c r="B9" s="6" t="s">
        <v>295</v>
      </c>
      <c r="C9" s="18">
        <f t="shared" si="0"/>
        <v>47</v>
      </c>
      <c r="D9" s="18">
        <f t="shared" si="1"/>
        <v>25</v>
      </c>
      <c r="E9" s="18">
        <f t="shared" si="1"/>
        <v>22</v>
      </c>
      <c r="F9" s="18">
        <f t="shared" si="2"/>
        <v>3</v>
      </c>
      <c r="G9" s="18">
        <v>2</v>
      </c>
      <c r="H9" s="18">
        <v>1</v>
      </c>
      <c r="I9" s="18">
        <f t="shared" si="3"/>
        <v>44</v>
      </c>
      <c r="J9" s="18">
        <v>23</v>
      </c>
      <c r="K9" s="18">
        <v>21</v>
      </c>
    </row>
    <row r="10" spans="1:11" ht="18" thickBot="1" thickTop="1">
      <c r="A10" s="81"/>
      <c r="B10" s="6" t="s">
        <v>296</v>
      </c>
      <c r="C10" s="18">
        <f t="shared" si="0"/>
        <v>47</v>
      </c>
      <c r="D10" s="18">
        <f t="shared" si="1"/>
        <v>23</v>
      </c>
      <c r="E10" s="18">
        <f t="shared" si="1"/>
        <v>24</v>
      </c>
      <c r="F10" s="18">
        <f t="shared" si="2"/>
        <v>0</v>
      </c>
      <c r="G10" s="18">
        <v>0</v>
      </c>
      <c r="H10" s="18">
        <v>0</v>
      </c>
      <c r="I10" s="18">
        <f t="shared" si="3"/>
        <v>47</v>
      </c>
      <c r="J10" s="18">
        <v>23</v>
      </c>
      <c r="K10" s="18">
        <v>24</v>
      </c>
    </row>
    <row r="11" spans="1:11" ht="18" thickBot="1" thickTop="1">
      <c r="A11" s="81"/>
      <c r="B11" s="6" t="s">
        <v>176</v>
      </c>
      <c r="C11" s="18">
        <f t="shared" si="0"/>
        <v>50</v>
      </c>
      <c r="D11" s="18">
        <f t="shared" si="1"/>
        <v>29</v>
      </c>
      <c r="E11" s="18">
        <f t="shared" si="1"/>
        <v>21</v>
      </c>
      <c r="F11" s="18">
        <f t="shared" si="2"/>
        <v>1</v>
      </c>
      <c r="G11" s="18">
        <v>1</v>
      </c>
      <c r="H11" s="18">
        <v>0</v>
      </c>
      <c r="I11" s="18">
        <f t="shared" si="3"/>
        <v>49</v>
      </c>
      <c r="J11" s="18">
        <v>28</v>
      </c>
      <c r="K11" s="18">
        <v>21</v>
      </c>
    </row>
    <row r="12" spans="1:11" ht="18" thickBot="1" thickTop="1">
      <c r="A12" s="81"/>
      <c r="B12" s="6" t="s">
        <v>175</v>
      </c>
      <c r="C12" s="18">
        <f t="shared" si="0"/>
        <v>47</v>
      </c>
      <c r="D12" s="18">
        <f t="shared" si="1"/>
        <v>18</v>
      </c>
      <c r="E12" s="18">
        <f t="shared" si="1"/>
        <v>29</v>
      </c>
      <c r="F12" s="18">
        <f t="shared" si="2"/>
        <v>0</v>
      </c>
      <c r="G12" s="18">
        <v>0</v>
      </c>
      <c r="H12" s="18">
        <v>0</v>
      </c>
      <c r="I12" s="18">
        <f t="shared" si="3"/>
        <v>47</v>
      </c>
      <c r="J12" s="18">
        <v>18</v>
      </c>
      <c r="K12" s="18">
        <v>29</v>
      </c>
    </row>
    <row r="13" spans="1:11" ht="18" thickBot="1" thickTop="1">
      <c r="A13" s="81"/>
      <c r="B13" s="45" t="s">
        <v>6</v>
      </c>
      <c r="C13" s="46">
        <f aca="true" t="shared" si="4" ref="C13:K13">SUM(C5:C12)</f>
        <v>371</v>
      </c>
      <c r="D13" s="46">
        <f t="shared" si="4"/>
        <v>195</v>
      </c>
      <c r="E13" s="46">
        <f t="shared" si="4"/>
        <v>176</v>
      </c>
      <c r="F13" s="46">
        <f t="shared" si="4"/>
        <v>11</v>
      </c>
      <c r="G13" s="46">
        <f t="shared" si="4"/>
        <v>9</v>
      </c>
      <c r="H13" s="46">
        <f t="shared" si="4"/>
        <v>2</v>
      </c>
      <c r="I13" s="46">
        <f t="shared" si="4"/>
        <v>360</v>
      </c>
      <c r="J13" s="46">
        <f t="shared" si="4"/>
        <v>186</v>
      </c>
      <c r="K13" s="46">
        <f t="shared" si="4"/>
        <v>174</v>
      </c>
    </row>
    <row r="14" spans="1:11" ht="18" thickBot="1" thickTop="1">
      <c r="A14" s="81"/>
      <c r="B14" s="35" t="s">
        <v>7</v>
      </c>
      <c r="C14" s="18"/>
      <c r="D14" s="18"/>
      <c r="E14" s="18"/>
      <c r="F14" s="18"/>
      <c r="G14" s="18"/>
      <c r="H14" s="18"/>
      <c r="I14" s="18"/>
      <c r="J14" s="18"/>
      <c r="K14" s="18"/>
    </row>
    <row r="15" spans="1:11" ht="18" thickBot="1" thickTop="1">
      <c r="A15" s="81"/>
      <c r="B15" s="6" t="s">
        <v>297</v>
      </c>
      <c r="C15" s="18">
        <f aca="true" t="shared" si="5" ref="C15:C21">D15+E15</f>
        <v>15</v>
      </c>
      <c r="D15" s="18">
        <f aca="true" t="shared" si="6" ref="D15:E21">G15+J15</f>
        <v>7</v>
      </c>
      <c r="E15" s="18">
        <f t="shared" si="6"/>
        <v>8</v>
      </c>
      <c r="F15" s="18">
        <f aca="true" t="shared" si="7" ref="F15:F21">G15+H15</f>
        <v>4</v>
      </c>
      <c r="G15" s="18">
        <v>3</v>
      </c>
      <c r="H15" s="18">
        <v>1</v>
      </c>
      <c r="I15" s="18">
        <f aca="true" t="shared" si="8" ref="I15:I21">J15+K15</f>
        <v>11</v>
      </c>
      <c r="J15" s="18">
        <v>4</v>
      </c>
      <c r="K15" s="18">
        <v>7</v>
      </c>
    </row>
    <row r="16" spans="1:11" ht="18" thickBot="1" thickTop="1">
      <c r="A16" s="81"/>
      <c r="B16" s="6" t="s">
        <v>298</v>
      </c>
      <c r="C16" s="18">
        <f t="shared" si="5"/>
        <v>11</v>
      </c>
      <c r="D16" s="18">
        <f t="shared" si="6"/>
        <v>2</v>
      </c>
      <c r="E16" s="18">
        <f t="shared" si="6"/>
        <v>9</v>
      </c>
      <c r="F16" s="18">
        <f t="shared" si="7"/>
        <v>3</v>
      </c>
      <c r="G16" s="18">
        <v>0</v>
      </c>
      <c r="H16" s="18">
        <v>3</v>
      </c>
      <c r="I16" s="18">
        <f t="shared" si="8"/>
        <v>8</v>
      </c>
      <c r="J16" s="18">
        <v>2</v>
      </c>
      <c r="K16" s="18">
        <v>6</v>
      </c>
    </row>
    <row r="17" spans="1:11" ht="18" thickBot="1" thickTop="1">
      <c r="A17" s="81"/>
      <c r="B17" s="6" t="s">
        <v>299</v>
      </c>
      <c r="C17" s="18">
        <f t="shared" si="5"/>
        <v>21</v>
      </c>
      <c r="D17" s="18">
        <f t="shared" si="6"/>
        <v>15</v>
      </c>
      <c r="E17" s="18">
        <f t="shared" si="6"/>
        <v>6</v>
      </c>
      <c r="F17" s="18">
        <f t="shared" si="7"/>
        <v>6</v>
      </c>
      <c r="G17" s="18">
        <v>4</v>
      </c>
      <c r="H17" s="18">
        <v>2</v>
      </c>
      <c r="I17" s="18">
        <f t="shared" si="8"/>
        <v>15</v>
      </c>
      <c r="J17" s="18">
        <v>11</v>
      </c>
      <c r="K17" s="18">
        <v>4</v>
      </c>
    </row>
    <row r="18" spans="1:11" ht="18" thickBot="1" thickTop="1">
      <c r="A18" s="81"/>
      <c r="B18" s="6" t="s">
        <v>300</v>
      </c>
      <c r="C18" s="18">
        <f t="shared" si="5"/>
        <v>6</v>
      </c>
      <c r="D18" s="18">
        <f t="shared" si="6"/>
        <v>3</v>
      </c>
      <c r="E18" s="18">
        <f t="shared" si="6"/>
        <v>3</v>
      </c>
      <c r="F18" s="18">
        <f t="shared" si="7"/>
        <v>2</v>
      </c>
      <c r="G18" s="18">
        <v>2</v>
      </c>
      <c r="H18" s="18">
        <v>0</v>
      </c>
      <c r="I18" s="18">
        <f t="shared" si="8"/>
        <v>4</v>
      </c>
      <c r="J18" s="18">
        <v>1</v>
      </c>
      <c r="K18" s="18">
        <v>3</v>
      </c>
    </row>
    <row r="19" spans="1:11" ht="18" thickBot="1" thickTop="1">
      <c r="A19" s="81"/>
      <c r="B19" s="6" t="s">
        <v>301</v>
      </c>
      <c r="C19" s="18">
        <f t="shared" si="5"/>
        <v>10</v>
      </c>
      <c r="D19" s="18">
        <f t="shared" si="6"/>
        <v>4</v>
      </c>
      <c r="E19" s="18">
        <f t="shared" si="6"/>
        <v>6</v>
      </c>
      <c r="F19" s="18">
        <f t="shared" si="7"/>
        <v>3</v>
      </c>
      <c r="G19" s="18">
        <v>2</v>
      </c>
      <c r="H19" s="18">
        <v>1</v>
      </c>
      <c r="I19" s="18">
        <f t="shared" si="8"/>
        <v>7</v>
      </c>
      <c r="J19" s="18">
        <v>2</v>
      </c>
      <c r="K19" s="18">
        <v>5</v>
      </c>
    </row>
    <row r="20" spans="1:11" ht="18" thickBot="1" thickTop="1">
      <c r="A20" s="81"/>
      <c r="B20" s="6" t="s">
        <v>302</v>
      </c>
      <c r="C20" s="18">
        <f t="shared" si="5"/>
        <v>12</v>
      </c>
      <c r="D20" s="18">
        <f t="shared" si="6"/>
        <v>6</v>
      </c>
      <c r="E20" s="18">
        <f t="shared" si="6"/>
        <v>6</v>
      </c>
      <c r="F20" s="18">
        <f t="shared" si="7"/>
        <v>2</v>
      </c>
      <c r="G20" s="18">
        <v>1</v>
      </c>
      <c r="H20" s="18">
        <v>1</v>
      </c>
      <c r="I20" s="18">
        <f t="shared" si="8"/>
        <v>10</v>
      </c>
      <c r="J20" s="18">
        <v>5</v>
      </c>
      <c r="K20" s="18">
        <v>5</v>
      </c>
    </row>
    <row r="21" spans="1:11" ht="18" thickBot="1" thickTop="1">
      <c r="A21" s="81"/>
      <c r="B21" s="6" t="s">
        <v>303</v>
      </c>
      <c r="C21" s="18">
        <f t="shared" si="5"/>
        <v>25</v>
      </c>
      <c r="D21" s="18">
        <f t="shared" si="6"/>
        <v>13</v>
      </c>
      <c r="E21" s="18">
        <f t="shared" si="6"/>
        <v>12</v>
      </c>
      <c r="F21" s="18">
        <f t="shared" si="7"/>
        <v>6</v>
      </c>
      <c r="G21" s="18">
        <v>4</v>
      </c>
      <c r="H21" s="18">
        <v>2</v>
      </c>
      <c r="I21" s="18">
        <f t="shared" si="8"/>
        <v>19</v>
      </c>
      <c r="J21" s="18">
        <v>9</v>
      </c>
      <c r="K21" s="18">
        <v>10</v>
      </c>
    </row>
    <row r="22" spans="1:11" ht="18" thickBot="1" thickTop="1">
      <c r="A22" s="81"/>
      <c r="B22" s="45" t="s">
        <v>6</v>
      </c>
      <c r="C22" s="46">
        <f aca="true" t="shared" si="9" ref="C22:K22">SUM(C15:C21)</f>
        <v>100</v>
      </c>
      <c r="D22" s="46">
        <f t="shared" si="9"/>
        <v>50</v>
      </c>
      <c r="E22" s="46">
        <f t="shared" si="9"/>
        <v>50</v>
      </c>
      <c r="F22" s="46">
        <f t="shared" si="9"/>
        <v>26</v>
      </c>
      <c r="G22" s="46">
        <f t="shared" si="9"/>
        <v>16</v>
      </c>
      <c r="H22" s="46">
        <f t="shared" si="9"/>
        <v>10</v>
      </c>
      <c r="I22" s="46">
        <f t="shared" si="9"/>
        <v>74</v>
      </c>
      <c r="J22" s="46">
        <f t="shared" si="9"/>
        <v>34</v>
      </c>
      <c r="K22" s="46">
        <f t="shared" si="9"/>
        <v>40</v>
      </c>
    </row>
    <row r="23" spans="1:11" ht="18" thickBot="1" thickTop="1">
      <c r="A23" s="81"/>
      <c r="B23" s="35" t="s">
        <v>8</v>
      </c>
      <c r="C23" s="35"/>
      <c r="D23" s="35"/>
      <c r="E23" s="35"/>
      <c r="F23" s="35"/>
      <c r="G23" s="35"/>
      <c r="H23" s="35"/>
      <c r="I23" s="18"/>
      <c r="J23" s="18"/>
      <c r="K23" s="18"/>
    </row>
    <row r="24" spans="1:11" ht="18" thickBot="1" thickTop="1">
      <c r="A24" s="81"/>
      <c r="B24" s="6" t="s">
        <v>304</v>
      </c>
      <c r="C24" s="18">
        <f>D24+E24</f>
        <v>1</v>
      </c>
      <c r="D24" s="18">
        <f>G24+J24</f>
        <v>0</v>
      </c>
      <c r="E24" s="18">
        <f>H24+K24</f>
        <v>1</v>
      </c>
      <c r="F24" s="18">
        <f>G24+H24</f>
        <v>0</v>
      </c>
      <c r="G24" s="18">
        <v>0</v>
      </c>
      <c r="H24" s="18">
        <v>0</v>
      </c>
      <c r="I24" s="18">
        <f>J24+K24</f>
        <v>1</v>
      </c>
      <c r="J24" s="18">
        <v>0</v>
      </c>
      <c r="K24" s="18">
        <v>1</v>
      </c>
    </row>
    <row r="25" spans="1:11" ht="18" thickBot="1" thickTop="1">
      <c r="A25" s="81"/>
      <c r="B25" s="45" t="s">
        <v>6</v>
      </c>
      <c r="C25" s="46">
        <f aca="true" t="shared" si="10" ref="C25:K25">SUM(C24:C24)</f>
        <v>1</v>
      </c>
      <c r="D25" s="46">
        <f t="shared" si="10"/>
        <v>0</v>
      </c>
      <c r="E25" s="46">
        <f t="shared" si="10"/>
        <v>1</v>
      </c>
      <c r="F25" s="46">
        <f t="shared" si="10"/>
        <v>0</v>
      </c>
      <c r="G25" s="46">
        <f t="shared" si="10"/>
        <v>0</v>
      </c>
      <c r="H25" s="46">
        <f t="shared" si="10"/>
        <v>0</v>
      </c>
      <c r="I25" s="46">
        <f t="shared" si="10"/>
        <v>1</v>
      </c>
      <c r="J25" s="46">
        <f t="shared" si="10"/>
        <v>0</v>
      </c>
      <c r="K25" s="46">
        <f t="shared" si="10"/>
        <v>1</v>
      </c>
    </row>
    <row r="26" spans="1:11" ht="21" thickBot="1" thickTop="1">
      <c r="A26" s="82"/>
      <c r="B26" s="48" t="s">
        <v>158</v>
      </c>
      <c r="C26" s="49">
        <f aca="true" t="shared" si="11" ref="C26:K26">C13+C22+C25</f>
        <v>472</v>
      </c>
      <c r="D26" s="49">
        <f t="shared" si="11"/>
        <v>245</v>
      </c>
      <c r="E26" s="49">
        <f t="shared" si="11"/>
        <v>227</v>
      </c>
      <c r="F26" s="49">
        <f t="shared" si="11"/>
        <v>37</v>
      </c>
      <c r="G26" s="49">
        <f t="shared" si="11"/>
        <v>25</v>
      </c>
      <c r="H26" s="49">
        <f t="shared" si="11"/>
        <v>12</v>
      </c>
      <c r="I26" s="49">
        <f t="shared" si="11"/>
        <v>435</v>
      </c>
      <c r="J26" s="49">
        <f t="shared" si="11"/>
        <v>220</v>
      </c>
      <c r="K26" s="49">
        <f t="shared" si="11"/>
        <v>215</v>
      </c>
    </row>
    <row r="27" spans="1:11" ht="18" thickBot="1" thickTop="1">
      <c r="A27" s="80" t="s">
        <v>16</v>
      </c>
      <c r="B27" s="7" t="s">
        <v>5</v>
      </c>
      <c r="C27" s="18"/>
      <c r="D27" s="18"/>
      <c r="E27" s="18"/>
      <c r="F27" s="18"/>
      <c r="G27" s="18"/>
      <c r="H27" s="18"/>
      <c r="I27" s="18"/>
      <c r="J27" s="18"/>
      <c r="K27" s="18"/>
    </row>
    <row r="28" spans="1:11" ht="18" thickBot="1" thickTop="1">
      <c r="A28" s="81"/>
      <c r="B28" s="6" t="s">
        <v>305</v>
      </c>
      <c r="C28" s="18">
        <f aca="true" t="shared" si="12" ref="C28:C34">D28+E28</f>
        <v>45</v>
      </c>
      <c r="D28" s="18">
        <f aca="true" t="shared" si="13" ref="D28:E34">G28+J28</f>
        <v>34</v>
      </c>
      <c r="E28" s="18">
        <f t="shared" si="13"/>
        <v>11</v>
      </c>
      <c r="F28" s="18">
        <f aca="true" t="shared" si="14" ref="F28:F34">G28+H28</f>
        <v>2</v>
      </c>
      <c r="G28" s="18">
        <v>1</v>
      </c>
      <c r="H28" s="18">
        <v>1</v>
      </c>
      <c r="I28" s="18">
        <f aca="true" t="shared" si="15" ref="I28:I34">J28+K28</f>
        <v>43</v>
      </c>
      <c r="J28" s="18">
        <v>33</v>
      </c>
      <c r="K28" s="18">
        <v>10</v>
      </c>
    </row>
    <row r="29" spans="1:11" ht="18" thickBot="1" thickTop="1">
      <c r="A29" s="81"/>
      <c r="B29" s="6" t="s">
        <v>306</v>
      </c>
      <c r="C29" s="18">
        <f t="shared" si="12"/>
        <v>50</v>
      </c>
      <c r="D29" s="18">
        <f t="shared" si="13"/>
        <v>43</v>
      </c>
      <c r="E29" s="18">
        <f t="shared" si="13"/>
        <v>7</v>
      </c>
      <c r="F29" s="18">
        <f t="shared" si="14"/>
        <v>3</v>
      </c>
      <c r="G29" s="18">
        <v>2</v>
      </c>
      <c r="H29" s="18">
        <v>1</v>
      </c>
      <c r="I29" s="18">
        <f t="shared" si="15"/>
        <v>47</v>
      </c>
      <c r="J29" s="18">
        <v>41</v>
      </c>
      <c r="K29" s="18">
        <v>6</v>
      </c>
    </row>
    <row r="30" spans="1:11" ht="18" thickBot="1" thickTop="1">
      <c r="A30" s="81"/>
      <c r="B30" s="6" t="s">
        <v>307</v>
      </c>
      <c r="C30" s="18">
        <f t="shared" si="12"/>
        <v>43</v>
      </c>
      <c r="D30" s="18">
        <f t="shared" si="13"/>
        <v>30</v>
      </c>
      <c r="E30" s="18">
        <f t="shared" si="13"/>
        <v>13</v>
      </c>
      <c r="F30" s="18">
        <f t="shared" si="14"/>
        <v>2</v>
      </c>
      <c r="G30" s="18">
        <v>1</v>
      </c>
      <c r="H30" s="18">
        <v>1</v>
      </c>
      <c r="I30" s="18">
        <f t="shared" si="15"/>
        <v>41</v>
      </c>
      <c r="J30" s="18">
        <v>29</v>
      </c>
      <c r="K30" s="18">
        <v>12</v>
      </c>
    </row>
    <row r="31" spans="1:11" ht="18" thickBot="1" thickTop="1">
      <c r="A31" s="81"/>
      <c r="B31" s="6" t="s">
        <v>308</v>
      </c>
      <c r="C31" s="18">
        <f t="shared" si="12"/>
        <v>88</v>
      </c>
      <c r="D31" s="18">
        <f t="shared" si="13"/>
        <v>77</v>
      </c>
      <c r="E31" s="18">
        <f t="shared" si="13"/>
        <v>11</v>
      </c>
      <c r="F31" s="18">
        <f t="shared" si="14"/>
        <v>2</v>
      </c>
      <c r="G31" s="18">
        <v>2</v>
      </c>
      <c r="H31" s="18">
        <v>0</v>
      </c>
      <c r="I31" s="18">
        <f t="shared" si="15"/>
        <v>86</v>
      </c>
      <c r="J31" s="18">
        <v>75</v>
      </c>
      <c r="K31" s="18">
        <v>11</v>
      </c>
    </row>
    <row r="32" spans="1:11" ht="18" thickBot="1" thickTop="1">
      <c r="A32" s="81"/>
      <c r="B32" s="6" t="s">
        <v>309</v>
      </c>
      <c r="C32" s="18">
        <f t="shared" si="12"/>
        <v>86</v>
      </c>
      <c r="D32" s="18">
        <f t="shared" si="13"/>
        <v>68</v>
      </c>
      <c r="E32" s="18">
        <f t="shared" si="13"/>
        <v>18</v>
      </c>
      <c r="F32" s="18">
        <f t="shared" si="14"/>
        <v>1</v>
      </c>
      <c r="G32" s="18">
        <v>1</v>
      </c>
      <c r="H32" s="18">
        <v>0</v>
      </c>
      <c r="I32" s="18">
        <f t="shared" si="15"/>
        <v>85</v>
      </c>
      <c r="J32" s="18">
        <v>67</v>
      </c>
      <c r="K32" s="18">
        <v>18</v>
      </c>
    </row>
    <row r="33" spans="1:11" ht="18" thickBot="1" thickTop="1">
      <c r="A33" s="81"/>
      <c r="B33" s="6" t="s">
        <v>310</v>
      </c>
      <c r="C33" s="18">
        <f t="shared" si="12"/>
        <v>40</v>
      </c>
      <c r="D33" s="18">
        <f t="shared" si="13"/>
        <v>35</v>
      </c>
      <c r="E33" s="18">
        <f t="shared" si="13"/>
        <v>5</v>
      </c>
      <c r="F33" s="18">
        <f t="shared" si="14"/>
        <v>4</v>
      </c>
      <c r="G33" s="18">
        <v>4</v>
      </c>
      <c r="H33" s="18">
        <v>0</v>
      </c>
      <c r="I33" s="18">
        <f t="shared" si="15"/>
        <v>36</v>
      </c>
      <c r="J33" s="18">
        <v>31</v>
      </c>
      <c r="K33" s="18">
        <v>5</v>
      </c>
    </row>
    <row r="34" spans="1:11" ht="18" thickBot="1" thickTop="1">
      <c r="A34" s="81"/>
      <c r="B34" s="6" t="s">
        <v>311</v>
      </c>
      <c r="C34" s="18">
        <f t="shared" si="12"/>
        <v>32</v>
      </c>
      <c r="D34" s="18">
        <f t="shared" si="13"/>
        <v>29</v>
      </c>
      <c r="E34" s="18">
        <f t="shared" si="13"/>
        <v>3</v>
      </c>
      <c r="F34" s="18">
        <f t="shared" si="14"/>
        <v>0</v>
      </c>
      <c r="G34" s="18">
        <v>0</v>
      </c>
      <c r="H34" s="18">
        <v>0</v>
      </c>
      <c r="I34" s="18">
        <f t="shared" si="15"/>
        <v>32</v>
      </c>
      <c r="J34" s="18">
        <v>29</v>
      </c>
      <c r="K34" s="18">
        <v>3</v>
      </c>
    </row>
    <row r="35" spans="1:11" ht="18" thickBot="1" thickTop="1">
      <c r="A35" s="81"/>
      <c r="B35" s="45" t="s">
        <v>6</v>
      </c>
      <c r="C35" s="46">
        <f aca="true" t="shared" si="16" ref="C35:K35">SUM(C28:C34)</f>
        <v>384</v>
      </c>
      <c r="D35" s="46">
        <f t="shared" si="16"/>
        <v>316</v>
      </c>
      <c r="E35" s="46">
        <f t="shared" si="16"/>
        <v>68</v>
      </c>
      <c r="F35" s="46">
        <f t="shared" si="16"/>
        <v>14</v>
      </c>
      <c r="G35" s="46">
        <f t="shared" si="16"/>
        <v>11</v>
      </c>
      <c r="H35" s="46">
        <f t="shared" si="16"/>
        <v>3</v>
      </c>
      <c r="I35" s="46">
        <f t="shared" si="16"/>
        <v>370</v>
      </c>
      <c r="J35" s="46">
        <f t="shared" si="16"/>
        <v>305</v>
      </c>
      <c r="K35" s="46">
        <f t="shared" si="16"/>
        <v>65</v>
      </c>
    </row>
    <row r="36" spans="1:11" ht="18" thickBot="1" thickTop="1">
      <c r="A36" s="81"/>
      <c r="B36" s="35" t="s">
        <v>7</v>
      </c>
      <c r="C36" s="18"/>
      <c r="D36" s="18"/>
      <c r="E36" s="18"/>
      <c r="F36" s="18"/>
      <c r="G36" s="18"/>
      <c r="H36" s="18"/>
      <c r="I36" s="18"/>
      <c r="J36" s="18"/>
      <c r="K36" s="18"/>
    </row>
    <row r="37" spans="1:11" ht="18" thickBot="1" thickTop="1">
      <c r="A37" s="81"/>
      <c r="B37" s="6" t="s">
        <v>312</v>
      </c>
      <c r="C37" s="18">
        <f aca="true" t="shared" si="17" ref="C37:C42">D37+E37</f>
        <v>13</v>
      </c>
      <c r="D37" s="18">
        <f aca="true" t="shared" si="18" ref="D37:E42">G37+J37</f>
        <v>9</v>
      </c>
      <c r="E37" s="18">
        <f t="shared" si="18"/>
        <v>4</v>
      </c>
      <c r="F37" s="18">
        <f aca="true" t="shared" si="19" ref="F37:F42">G37+H37</f>
        <v>0</v>
      </c>
      <c r="G37" s="18">
        <v>0</v>
      </c>
      <c r="H37" s="18">
        <v>0</v>
      </c>
      <c r="I37" s="18">
        <f aca="true" t="shared" si="20" ref="I37:I42">J37+K37</f>
        <v>13</v>
      </c>
      <c r="J37" s="18">
        <v>9</v>
      </c>
      <c r="K37" s="18">
        <v>4</v>
      </c>
    </row>
    <row r="38" spans="1:11" ht="18" thickBot="1" thickTop="1">
      <c r="A38" s="81"/>
      <c r="B38" s="6" t="s">
        <v>313</v>
      </c>
      <c r="C38" s="18">
        <f t="shared" si="17"/>
        <v>15</v>
      </c>
      <c r="D38" s="18">
        <f t="shared" si="18"/>
        <v>15</v>
      </c>
      <c r="E38" s="18">
        <f t="shared" si="18"/>
        <v>0</v>
      </c>
      <c r="F38" s="18">
        <f t="shared" si="19"/>
        <v>2</v>
      </c>
      <c r="G38" s="18">
        <v>2</v>
      </c>
      <c r="H38" s="18">
        <v>0</v>
      </c>
      <c r="I38" s="18">
        <f t="shared" si="20"/>
        <v>13</v>
      </c>
      <c r="J38" s="18">
        <v>13</v>
      </c>
      <c r="K38" s="18">
        <v>0</v>
      </c>
    </row>
    <row r="39" spans="1:11" ht="18" thickBot="1" thickTop="1">
      <c r="A39" s="81"/>
      <c r="B39" s="6" t="s">
        <v>314</v>
      </c>
      <c r="C39" s="18">
        <f t="shared" si="17"/>
        <v>20</v>
      </c>
      <c r="D39" s="18">
        <f t="shared" si="18"/>
        <v>13</v>
      </c>
      <c r="E39" s="18">
        <f t="shared" si="18"/>
        <v>7</v>
      </c>
      <c r="F39" s="18">
        <f t="shared" si="19"/>
        <v>3</v>
      </c>
      <c r="G39" s="18">
        <v>2</v>
      </c>
      <c r="H39" s="18">
        <v>1</v>
      </c>
      <c r="I39" s="18">
        <f t="shared" si="20"/>
        <v>17</v>
      </c>
      <c r="J39" s="18">
        <v>11</v>
      </c>
      <c r="K39" s="18">
        <v>6</v>
      </c>
    </row>
    <row r="40" spans="1:11" ht="18" thickBot="1" thickTop="1">
      <c r="A40" s="81"/>
      <c r="B40" s="6" t="s">
        <v>315</v>
      </c>
      <c r="C40" s="18">
        <f t="shared" si="17"/>
        <v>11</v>
      </c>
      <c r="D40" s="18">
        <f t="shared" si="18"/>
        <v>9</v>
      </c>
      <c r="E40" s="18">
        <f t="shared" si="18"/>
        <v>2</v>
      </c>
      <c r="F40" s="18">
        <f t="shared" si="19"/>
        <v>2</v>
      </c>
      <c r="G40" s="18">
        <v>2</v>
      </c>
      <c r="H40" s="18">
        <v>0</v>
      </c>
      <c r="I40" s="18">
        <f t="shared" si="20"/>
        <v>9</v>
      </c>
      <c r="J40" s="18">
        <v>7</v>
      </c>
      <c r="K40" s="18">
        <v>2</v>
      </c>
    </row>
    <row r="41" spans="1:11" ht="18" thickBot="1" thickTop="1">
      <c r="A41" s="81"/>
      <c r="B41" s="6" t="s">
        <v>316</v>
      </c>
      <c r="C41" s="18">
        <f t="shared" si="17"/>
        <v>14</v>
      </c>
      <c r="D41" s="18">
        <f t="shared" si="18"/>
        <v>10</v>
      </c>
      <c r="E41" s="18">
        <f t="shared" si="18"/>
        <v>4</v>
      </c>
      <c r="F41" s="18">
        <f t="shared" si="19"/>
        <v>3</v>
      </c>
      <c r="G41" s="18">
        <v>3</v>
      </c>
      <c r="H41" s="18">
        <v>0</v>
      </c>
      <c r="I41" s="18">
        <f t="shared" si="20"/>
        <v>11</v>
      </c>
      <c r="J41" s="18">
        <v>7</v>
      </c>
      <c r="K41" s="18">
        <v>4</v>
      </c>
    </row>
    <row r="42" spans="1:11" ht="18" thickBot="1" thickTop="1">
      <c r="A42" s="81"/>
      <c r="B42" s="6" t="s">
        <v>317</v>
      </c>
      <c r="C42" s="18">
        <f t="shared" si="17"/>
        <v>23</v>
      </c>
      <c r="D42" s="18">
        <f t="shared" si="18"/>
        <v>20</v>
      </c>
      <c r="E42" s="18">
        <f t="shared" si="18"/>
        <v>3</v>
      </c>
      <c r="F42" s="18">
        <f t="shared" si="19"/>
        <v>3</v>
      </c>
      <c r="G42" s="18">
        <v>2</v>
      </c>
      <c r="H42" s="18">
        <v>1</v>
      </c>
      <c r="I42" s="18">
        <f t="shared" si="20"/>
        <v>20</v>
      </c>
      <c r="J42" s="18">
        <v>18</v>
      </c>
      <c r="K42" s="18">
        <v>2</v>
      </c>
    </row>
    <row r="43" spans="1:11" ht="18" thickBot="1" thickTop="1">
      <c r="A43" s="81"/>
      <c r="B43" s="45" t="s">
        <v>6</v>
      </c>
      <c r="C43" s="46">
        <f aca="true" t="shared" si="21" ref="C43:K43">SUM(C37:C42)</f>
        <v>96</v>
      </c>
      <c r="D43" s="46">
        <f t="shared" si="21"/>
        <v>76</v>
      </c>
      <c r="E43" s="46">
        <f t="shared" si="21"/>
        <v>20</v>
      </c>
      <c r="F43" s="46">
        <f t="shared" si="21"/>
        <v>13</v>
      </c>
      <c r="G43" s="46">
        <f t="shared" si="21"/>
        <v>11</v>
      </c>
      <c r="H43" s="46">
        <f t="shared" si="21"/>
        <v>2</v>
      </c>
      <c r="I43" s="46">
        <f t="shared" si="21"/>
        <v>83</v>
      </c>
      <c r="J43" s="46">
        <f t="shared" si="21"/>
        <v>65</v>
      </c>
      <c r="K43" s="46">
        <f t="shared" si="21"/>
        <v>18</v>
      </c>
    </row>
    <row r="44" spans="1:11" ht="21" thickBot="1" thickTop="1">
      <c r="A44" s="82"/>
      <c r="B44" s="48" t="s">
        <v>158</v>
      </c>
      <c r="C44" s="49">
        <f aca="true" t="shared" si="22" ref="C44:K44">C35+C43</f>
        <v>480</v>
      </c>
      <c r="D44" s="49">
        <f t="shared" si="22"/>
        <v>392</v>
      </c>
      <c r="E44" s="49">
        <f t="shared" si="22"/>
        <v>88</v>
      </c>
      <c r="F44" s="49">
        <f t="shared" si="22"/>
        <v>27</v>
      </c>
      <c r="G44" s="49">
        <f t="shared" si="22"/>
        <v>22</v>
      </c>
      <c r="H44" s="49">
        <f t="shared" si="22"/>
        <v>5</v>
      </c>
      <c r="I44" s="49">
        <f t="shared" si="22"/>
        <v>453</v>
      </c>
      <c r="J44" s="49">
        <f t="shared" si="22"/>
        <v>370</v>
      </c>
      <c r="K44" s="49">
        <f t="shared" si="22"/>
        <v>83</v>
      </c>
    </row>
    <row r="45" spans="1:11" ht="18" thickBot="1" thickTop="1">
      <c r="A45" s="80" t="s">
        <v>15</v>
      </c>
      <c r="B45" s="7" t="s">
        <v>5</v>
      </c>
      <c r="C45" s="18"/>
      <c r="D45" s="18"/>
      <c r="E45" s="18"/>
      <c r="F45" s="18"/>
      <c r="G45" s="18"/>
      <c r="H45" s="18"/>
      <c r="I45" s="18"/>
      <c r="J45" s="18"/>
      <c r="K45" s="18"/>
    </row>
    <row r="46" spans="1:11" ht="18" thickBot="1" thickTop="1">
      <c r="A46" s="81"/>
      <c r="B46" s="6" t="s">
        <v>318</v>
      </c>
      <c r="C46" s="18">
        <f>D46+E46</f>
        <v>87</v>
      </c>
      <c r="D46" s="18">
        <f aca="true" t="shared" si="23" ref="D46:E50">G46+J46</f>
        <v>38</v>
      </c>
      <c r="E46" s="18">
        <f t="shared" si="23"/>
        <v>49</v>
      </c>
      <c r="F46" s="18">
        <f>G46+H46</f>
        <v>0</v>
      </c>
      <c r="G46" s="18">
        <v>0</v>
      </c>
      <c r="H46" s="18">
        <v>0</v>
      </c>
      <c r="I46" s="18">
        <f>J46+K46</f>
        <v>87</v>
      </c>
      <c r="J46" s="18">
        <v>38</v>
      </c>
      <c r="K46" s="18">
        <v>49</v>
      </c>
    </row>
    <row r="47" spans="1:11" ht="18" thickBot="1" thickTop="1">
      <c r="A47" s="81"/>
      <c r="B47" s="6" t="s">
        <v>319</v>
      </c>
      <c r="C47" s="18">
        <f>D47+E47</f>
        <v>42</v>
      </c>
      <c r="D47" s="18">
        <f t="shared" si="23"/>
        <v>26</v>
      </c>
      <c r="E47" s="18">
        <f t="shared" si="23"/>
        <v>16</v>
      </c>
      <c r="F47" s="18">
        <f>G47+H47</f>
        <v>2</v>
      </c>
      <c r="G47" s="18">
        <v>2</v>
      </c>
      <c r="H47" s="18">
        <v>0</v>
      </c>
      <c r="I47" s="18">
        <f>J47+K47</f>
        <v>40</v>
      </c>
      <c r="J47" s="18">
        <v>24</v>
      </c>
      <c r="K47" s="18">
        <v>16</v>
      </c>
    </row>
    <row r="48" spans="1:11" ht="18" thickBot="1" thickTop="1">
      <c r="A48" s="81"/>
      <c r="B48" s="6" t="s">
        <v>320</v>
      </c>
      <c r="C48" s="18">
        <f>D48+E48</f>
        <v>35</v>
      </c>
      <c r="D48" s="18">
        <f t="shared" si="23"/>
        <v>22</v>
      </c>
      <c r="E48" s="18">
        <f t="shared" si="23"/>
        <v>13</v>
      </c>
      <c r="F48" s="18">
        <f>G48+H48</f>
        <v>2</v>
      </c>
      <c r="G48" s="18">
        <v>2</v>
      </c>
      <c r="H48" s="18">
        <v>0</v>
      </c>
      <c r="I48" s="18">
        <f>J48+K48</f>
        <v>33</v>
      </c>
      <c r="J48" s="18">
        <v>20</v>
      </c>
      <c r="K48" s="18">
        <v>13</v>
      </c>
    </row>
    <row r="49" spans="1:11" ht="18" thickBot="1" thickTop="1">
      <c r="A49" s="81"/>
      <c r="B49" s="6" t="s">
        <v>321</v>
      </c>
      <c r="C49" s="18">
        <f>D49+E49</f>
        <v>47</v>
      </c>
      <c r="D49" s="18">
        <f t="shared" si="23"/>
        <v>26</v>
      </c>
      <c r="E49" s="18">
        <f t="shared" si="23"/>
        <v>21</v>
      </c>
      <c r="F49" s="18">
        <f>G49+H49</f>
        <v>1</v>
      </c>
      <c r="G49" s="18">
        <v>1</v>
      </c>
      <c r="H49" s="18">
        <v>0</v>
      </c>
      <c r="I49" s="18">
        <f>J49+K49</f>
        <v>46</v>
      </c>
      <c r="J49" s="18">
        <v>25</v>
      </c>
      <c r="K49" s="18">
        <v>21</v>
      </c>
    </row>
    <row r="50" spans="1:11" ht="18" thickBot="1" thickTop="1">
      <c r="A50" s="81"/>
      <c r="B50" s="6" t="s">
        <v>322</v>
      </c>
      <c r="C50" s="18">
        <f>D50+E50</f>
        <v>52</v>
      </c>
      <c r="D50" s="18">
        <f t="shared" si="23"/>
        <v>29</v>
      </c>
      <c r="E50" s="18">
        <f t="shared" si="23"/>
        <v>23</v>
      </c>
      <c r="F50" s="18">
        <f>G50+H50</f>
        <v>3</v>
      </c>
      <c r="G50" s="18">
        <v>2</v>
      </c>
      <c r="H50" s="18">
        <v>1</v>
      </c>
      <c r="I50" s="18">
        <f>J50+K50</f>
        <v>49</v>
      </c>
      <c r="J50" s="18">
        <v>27</v>
      </c>
      <c r="K50" s="18">
        <v>22</v>
      </c>
    </row>
    <row r="51" spans="1:11" ht="18" thickBot="1" thickTop="1">
      <c r="A51" s="81"/>
      <c r="B51" s="45" t="s">
        <v>6</v>
      </c>
      <c r="C51" s="46">
        <f aca="true" t="shared" si="24" ref="C51:H51">SUM(C46:C50)</f>
        <v>263</v>
      </c>
      <c r="D51" s="46">
        <f t="shared" si="24"/>
        <v>141</v>
      </c>
      <c r="E51" s="46">
        <f t="shared" si="24"/>
        <v>122</v>
      </c>
      <c r="F51" s="46">
        <f t="shared" si="24"/>
        <v>8</v>
      </c>
      <c r="G51" s="46">
        <f t="shared" si="24"/>
        <v>7</v>
      </c>
      <c r="H51" s="46">
        <f t="shared" si="24"/>
        <v>1</v>
      </c>
      <c r="I51" s="46">
        <f>J51+K51</f>
        <v>255</v>
      </c>
      <c r="J51" s="46">
        <f>SUM(J46:J50)</f>
        <v>134</v>
      </c>
      <c r="K51" s="46">
        <f>SUM(K46:K50)</f>
        <v>121</v>
      </c>
    </row>
    <row r="52" spans="1:11" ht="18" thickBot="1" thickTop="1">
      <c r="A52" s="81"/>
      <c r="B52" s="35" t="s">
        <v>7</v>
      </c>
      <c r="C52" s="18"/>
      <c r="D52" s="18"/>
      <c r="E52" s="18"/>
      <c r="F52" s="18"/>
      <c r="G52" s="18"/>
      <c r="H52" s="18"/>
      <c r="I52" s="18"/>
      <c r="J52" s="18"/>
      <c r="K52" s="18"/>
    </row>
    <row r="53" spans="1:11" ht="18" thickBot="1" thickTop="1">
      <c r="A53" s="81"/>
      <c r="B53" s="6" t="s">
        <v>323</v>
      </c>
      <c r="C53" s="18">
        <f>D53+E53</f>
        <v>25</v>
      </c>
      <c r="D53" s="18">
        <f aca="true" t="shared" si="25" ref="D53:E57">G53+J53</f>
        <v>6</v>
      </c>
      <c r="E53" s="18">
        <f t="shared" si="25"/>
        <v>19</v>
      </c>
      <c r="F53" s="18">
        <f>G53+H53</f>
        <v>1</v>
      </c>
      <c r="G53" s="18">
        <v>0</v>
      </c>
      <c r="H53" s="18">
        <v>1</v>
      </c>
      <c r="I53" s="18">
        <f>J53+K53</f>
        <v>24</v>
      </c>
      <c r="J53" s="18">
        <v>6</v>
      </c>
      <c r="K53" s="18">
        <v>18</v>
      </c>
    </row>
    <row r="54" spans="1:11" ht="18" thickBot="1" thickTop="1">
      <c r="A54" s="81"/>
      <c r="B54" s="6" t="s">
        <v>324</v>
      </c>
      <c r="C54" s="18">
        <f>D54+E54</f>
        <v>11</v>
      </c>
      <c r="D54" s="18">
        <f t="shared" si="25"/>
        <v>6</v>
      </c>
      <c r="E54" s="18">
        <f t="shared" si="25"/>
        <v>5</v>
      </c>
      <c r="F54" s="18">
        <f>G54+H54</f>
        <v>4</v>
      </c>
      <c r="G54" s="18">
        <v>2</v>
      </c>
      <c r="H54" s="18">
        <v>2</v>
      </c>
      <c r="I54" s="18">
        <f>J54+K54</f>
        <v>7</v>
      </c>
      <c r="J54" s="18">
        <v>4</v>
      </c>
      <c r="K54" s="18">
        <v>3</v>
      </c>
    </row>
    <row r="55" spans="1:11" ht="18" thickBot="1" thickTop="1">
      <c r="A55" s="81"/>
      <c r="B55" s="6" t="s">
        <v>325</v>
      </c>
      <c r="C55" s="18">
        <f>D55+E55</f>
        <v>6</v>
      </c>
      <c r="D55" s="18">
        <f t="shared" si="25"/>
        <v>3</v>
      </c>
      <c r="E55" s="18">
        <f t="shared" si="25"/>
        <v>3</v>
      </c>
      <c r="F55" s="18">
        <f>G55+H55</f>
        <v>3</v>
      </c>
      <c r="G55" s="18">
        <v>2</v>
      </c>
      <c r="H55" s="18">
        <v>1</v>
      </c>
      <c r="I55" s="18">
        <f>J55+K55</f>
        <v>3</v>
      </c>
      <c r="J55" s="18">
        <v>1</v>
      </c>
      <c r="K55" s="18">
        <v>2</v>
      </c>
    </row>
    <row r="56" spans="1:11" ht="18" thickBot="1" thickTop="1">
      <c r="A56" s="81"/>
      <c r="B56" s="6" t="s">
        <v>326</v>
      </c>
      <c r="C56" s="18">
        <f>D56+E56</f>
        <v>12</v>
      </c>
      <c r="D56" s="18">
        <f t="shared" si="25"/>
        <v>5</v>
      </c>
      <c r="E56" s="18">
        <f t="shared" si="25"/>
        <v>7</v>
      </c>
      <c r="F56" s="18">
        <f>G56+H56</f>
        <v>3</v>
      </c>
      <c r="G56" s="18">
        <v>2</v>
      </c>
      <c r="H56" s="18">
        <v>1</v>
      </c>
      <c r="I56" s="18">
        <f>J56+K56</f>
        <v>9</v>
      </c>
      <c r="J56" s="18">
        <v>3</v>
      </c>
      <c r="K56" s="18">
        <v>6</v>
      </c>
    </row>
    <row r="57" spans="1:11" ht="18" thickBot="1" thickTop="1">
      <c r="A57" s="81"/>
      <c r="B57" s="6" t="s">
        <v>327</v>
      </c>
      <c r="C57" s="18">
        <f>D57+E57</f>
        <v>17</v>
      </c>
      <c r="D57" s="18">
        <f t="shared" si="25"/>
        <v>9</v>
      </c>
      <c r="E57" s="18">
        <f t="shared" si="25"/>
        <v>8</v>
      </c>
      <c r="F57" s="18">
        <f>G57+H57</f>
        <v>1</v>
      </c>
      <c r="G57" s="18">
        <v>1</v>
      </c>
      <c r="H57" s="18">
        <v>0</v>
      </c>
      <c r="I57" s="18">
        <f>J57+K57</f>
        <v>16</v>
      </c>
      <c r="J57" s="18">
        <v>8</v>
      </c>
      <c r="K57" s="18">
        <v>8</v>
      </c>
    </row>
    <row r="58" spans="1:11" ht="18" thickBot="1" thickTop="1">
      <c r="A58" s="81"/>
      <c r="B58" s="45" t="s">
        <v>6</v>
      </c>
      <c r="C58" s="46">
        <f aca="true" t="shared" si="26" ref="C58:K58">SUM(C53:C57)</f>
        <v>71</v>
      </c>
      <c r="D58" s="46">
        <f t="shared" si="26"/>
        <v>29</v>
      </c>
      <c r="E58" s="46">
        <f t="shared" si="26"/>
        <v>42</v>
      </c>
      <c r="F58" s="46">
        <f t="shared" si="26"/>
        <v>12</v>
      </c>
      <c r="G58" s="46">
        <f t="shared" si="26"/>
        <v>7</v>
      </c>
      <c r="H58" s="46">
        <f t="shared" si="26"/>
        <v>5</v>
      </c>
      <c r="I58" s="46">
        <f t="shared" si="26"/>
        <v>59</v>
      </c>
      <c r="J58" s="46">
        <f t="shared" si="26"/>
        <v>22</v>
      </c>
      <c r="K58" s="46">
        <f t="shared" si="26"/>
        <v>37</v>
      </c>
    </row>
    <row r="59" spans="1:11" ht="21" thickBot="1" thickTop="1">
      <c r="A59" s="82"/>
      <c r="B59" s="48" t="s">
        <v>158</v>
      </c>
      <c r="C59" s="49">
        <f aca="true" t="shared" si="27" ref="C59:K59">C51+C58</f>
        <v>334</v>
      </c>
      <c r="D59" s="49">
        <f t="shared" si="27"/>
        <v>170</v>
      </c>
      <c r="E59" s="49">
        <f t="shared" si="27"/>
        <v>164</v>
      </c>
      <c r="F59" s="49">
        <f t="shared" si="27"/>
        <v>20</v>
      </c>
      <c r="G59" s="49">
        <f t="shared" si="27"/>
        <v>14</v>
      </c>
      <c r="H59" s="49">
        <f t="shared" si="27"/>
        <v>6</v>
      </c>
      <c r="I59" s="49">
        <f t="shared" si="27"/>
        <v>314</v>
      </c>
      <c r="J59" s="49">
        <f t="shared" si="27"/>
        <v>156</v>
      </c>
      <c r="K59" s="49">
        <f t="shared" si="27"/>
        <v>158</v>
      </c>
    </row>
    <row r="60" spans="1:11" ht="18" thickBot="1" thickTop="1">
      <c r="A60" s="80" t="s">
        <v>12</v>
      </c>
      <c r="B60" s="7" t="s">
        <v>5</v>
      </c>
      <c r="C60" s="18"/>
      <c r="D60" s="18"/>
      <c r="E60" s="18"/>
      <c r="F60" s="18"/>
      <c r="G60" s="18"/>
      <c r="H60" s="18"/>
      <c r="I60" s="18"/>
      <c r="J60" s="18"/>
      <c r="K60" s="18"/>
    </row>
    <row r="61" spans="1:11" ht="18" thickBot="1" thickTop="1">
      <c r="A61" s="81"/>
      <c r="B61" s="6" t="s">
        <v>328</v>
      </c>
      <c r="C61" s="18">
        <f aca="true" t="shared" si="28" ref="C61:C66">D61+E61</f>
        <v>45</v>
      </c>
      <c r="D61" s="18">
        <f aca="true" t="shared" si="29" ref="D61:E66">G61+J61</f>
        <v>18</v>
      </c>
      <c r="E61" s="18">
        <f t="shared" si="29"/>
        <v>27</v>
      </c>
      <c r="F61" s="18">
        <f aca="true" t="shared" si="30" ref="F61:F66">G61+H61</f>
        <v>0</v>
      </c>
      <c r="G61" s="18">
        <v>0</v>
      </c>
      <c r="H61" s="18">
        <v>0</v>
      </c>
      <c r="I61" s="18">
        <f aca="true" t="shared" si="31" ref="I61:I66">J61+K61</f>
        <v>45</v>
      </c>
      <c r="J61" s="18">
        <v>18</v>
      </c>
      <c r="K61" s="18">
        <v>27</v>
      </c>
    </row>
    <row r="62" spans="1:11" ht="18" thickBot="1" thickTop="1">
      <c r="A62" s="81"/>
      <c r="B62" s="6" t="s">
        <v>329</v>
      </c>
      <c r="C62" s="18">
        <f t="shared" si="28"/>
        <v>38</v>
      </c>
      <c r="D62" s="18">
        <f t="shared" si="29"/>
        <v>6</v>
      </c>
      <c r="E62" s="18">
        <f t="shared" si="29"/>
        <v>32</v>
      </c>
      <c r="F62" s="18">
        <f t="shared" si="30"/>
        <v>0</v>
      </c>
      <c r="G62" s="18">
        <v>0</v>
      </c>
      <c r="H62" s="18">
        <v>0</v>
      </c>
      <c r="I62" s="18">
        <f t="shared" si="31"/>
        <v>38</v>
      </c>
      <c r="J62" s="18">
        <v>6</v>
      </c>
      <c r="K62" s="18">
        <v>32</v>
      </c>
    </row>
    <row r="63" spans="1:11" ht="18" thickBot="1" thickTop="1">
      <c r="A63" s="81"/>
      <c r="B63" s="6" t="s">
        <v>330</v>
      </c>
      <c r="C63" s="18">
        <f t="shared" si="28"/>
        <v>52</v>
      </c>
      <c r="D63" s="18">
        <f t="shared" si="29"/>
        <v>6</v>
      </c>
      <c r="E63" s="18">
        <f t="shared" si="29"/>
        <v>46</v>
      </c>
      <c r="F63" s="18">
        <f t="shared" si="30"/>
        <v>0</v>
      </c>
      <c r="G63" s="18">
        <v>0</v>
      </c>
      <c r="H63" s="18">
        <v>0</v>
      </c>
      <c r="I63" s="18">
        <f t="shared" si="31"/>
        <v>52</v>
      </c>
      <c r="J63" s="18">
        <v>6</v>
      </c>
      <c r="K63" s="18">
        <v>46</v>
      </c>
    </row>
    <row r="64" spans="1:11" ht="18" thickBot="1" thickTop="1">
      <c r="A64" s="81"/>
      <c r="B64" s="6" t="s">
        <v>331</v>
      </c>
      <c r="C64" s="18">
        <f t="shared" si="28"/>
        <v>56</v>
      </c>
      <c r="D64" s="18">
        <f t="shared" si="29"/>
        <v>17</v>
      </c>
      <c r="E64" s="18">
        <f t="shared" si="29"/>
        <v>39</v>
      </c>
      <c r="F64" s="18">
        <f t="shared" si="30"/>
        <v>0</v>
      </c>
      <c r="G64" s="18">
        <v>0</v>
      </c>
      <c r="H64" s="18">
        <v>0</v>
      </c>
      <c r="I64" s="18">
        <f t="shared" si="31"/>
        <v>56</v>
      </c>
      <c r="J64" s="18">
        <v>17</v>
      </c>
      <c r="K64" s="18">
        <v>39</v>
      </c>
    </row>
    <row r="65" spans="1:11" ht="18" thickBot="1" thickTop="1">
      <c r="A65" s="81"/>
      <c r="B65" s="6" t="s">
        <v>332</v>
      </c>
      <c r="C65" s="18">
        <f t="shared" si="28"/>
        <v>41</v>
      </c>
      <c r="D65" s="18">
        <f t="shared" si="29"/>
        <v>29</v>
      </c>
      <c r="E65" s="18">
        <f t="shared" si="29"/>
        <v>12</v>
      </c>
      <c r="F65" s="18">
        <f t="shared" si="30"/>
        <v>1</v>
      </c>
      <c r="G65" s="18">
        <v>0</v>
      </c>
      <c r="H65" s="18">
        <v>1</v>
      </c>
      <c r="I65" s="18">
        <f t="shared" si="31"/>
        <v>40</v>
      </c>
      <c r="J65" s="18">
        <v>29</v>
      </c>
      <c r="K65" s="18">
        <v>11</v>
      </c>
    </row>
    <row r="66" spans="1:11" ht="18" thickBot="1" thickTop="1">
      <c r="A66" s="81"/>
      <c r="B66" s="6" t="s">
        <v>177</v>
      </c>
      <c r="C66" s="18">
        <f t="shared" si="28"/>
        <v>39</v>
      </c>
      <c r="D66" s="18">
        <f t="shared" si="29"/>
        <v>15</v>
      </c>
      <c r="E66" s="18">
        <f t="shared" si="29"/>
        <v>24</v>
      </c>
      <c r="F66" s="18">
        <f t="shared" si="30"/>
        <v>0</v>
      </c>
      <c r="G66" s="18">
        <v>0</v>
      </c>
      <c r="H66" s="18">
        <v>0</v>
      </c>
      <c r="I66" s="18">
        <f t="shared" si="31"/>
        <v>39</v>
      </c>
      <c r="J66" s="18">
        <v>15</v>
      </c>
      <c r="K66" s="18">
        <v>24</v>
      </c>
    </row>
    <row r="67" spans="1:11" ht="18" thickBot="1" thickTop="1">
      <c r="A67" s="81"/>
      <c r="B67" s="45" t="s">
        <v>6</v>
      </c>
      <c r="C67" s="46">
        <f aca="true" t="shared" si="32" ref="C67:K67">SUM(C61:C66)</f>
        <v>271</v>
      </c>
      <c r="D67" s="46">
        <f t="shared" si="32"/>
        <v>91</v>
      </c>
      <c r="E67" s="46">
        <f t="shared" si="32"/>
        <v>180</v>
      </c>
      <c r="F67" s="46">
        <f t="shared" si="32"/>
        <v>1</v>
      </c>
      <c r="G67" s="46">
        <f t="shared" si="32"/>
        <v>0</v>
      </c>
      <c r="H67" s="46">
        <f t="shared" si="32"/>
        <v>1</v>
      </c>
      <c r="I67" s="46">
        <f t="shared" si="32"/>
        <v>270</v>
      </c>
      <c r="J67" s="46">
        <f t="shared" si="32"/>
        <v>91</v>
      </c>
      <c r="K67" s="46">
        <f t="shared" si="32"/>
        <v>179</v>
      </c>
    </row>
    <row r="68" spans="1:11" ht="18" thickBot="1" thickTop="1">
      <c r="A68" s="81"/>
      <c r="B68" s="35" t="s">
        <v>7</v>
      </c>
      <c r="C68" s="18"/>
      <c r="D68" s="18"/>
      <c r="E68" s="18"/>
      <c r="F68" s="18"/>
      <c r="G68" s="18"/>
      <c r="H68" s="18"/>
      <c r="I68" s="18"/>
      <c r="J68" s="18"/>
      <c r="K68" s="18"/>
    </row>
    <row r="69" spans="1:11" ht="18" thickBot="1" thickTop="1">
      <c r="A69" s="81"/>
      <c r="B69" s="6" t="s">
        <v>333</v>
      </c>
      <c r="C69" s="18">
        <f aca="true" t="shared" si="33" ref="C69:C76">D69+E69</f>
        <v>13</v>
      </c>
      <c r="D69" s="18">
        <f aca="true" t="shared" si="34" ref="D69:D76">G69+J69</f>
        <v>2</v>
      </c>
      <c r="E69" s="18">
        <f aca="true" t="shared" si="35" ref="E69:E76">H69+K69</f>
        <v>11</v>
      </c>
      <c r="F69" s="18">
        <f aca="true" t="shared" si="36" ref="F69:F76">G69+H69</f>
        <v>2</v>
      </c>
      <c r="G69" s="18">
        <v>0</v>
      </c>
      <c r="H69" s="18">
        <v>2</v>
      </c>
      <c r="I69" s="18">
        <f aca="true" t="shared" si="37" ref="I69:I76">J69+K69</f>
        <v>11</v>
      </c>
      <c r="J69" s="18">
        <v>2</v>
      </c>
      <c r="K69" s="18">
        <v>9</v>
      </c>
    </row>
    <row r="70" spans="1:11" ht="18" thickBot="1" thickTop="1">
      <c r="A70" s="81"/>
      <c r="B70" s="6" t="s">
        <v>334</v>
      </c>
      <c r="C70" s="18">
        <f t="shared" si="33"/>
        <v>17</v>
      </c>
      <c r="D70" s="18">
        <f t="shared" si="34"/>
        <v>4</v>
      </c>
      <c r="E70" s="18">
        <f t="shared" si="35"/>
        <v>13</v>
      </c>
      <c r="F70" s="18">
        <f t="shared" si="36"/>
        <v>3</v>
      </c>
      <c r="G70" s="18">
        <v>0</v>
      </c>
      <c r="H70" s="18">
        <v>3</v>
      </c>
      <c r="I70" s="18">
        <f t="shared" si="37"/>
        <v>14</v>
      </c>
      <c r="J70" s="18">
        <v>4</v>
      </c>
      <c r="K70" s="18">
        <v>10</v>
      </c>
    </row>
    <row r="71" spans="1:11" ht="18" thickBot="1" thickTop="1">
      <c r="A71" s="81"/>
      <c r="B71" s="6" t="s">
        <v>335</v>
      </c>
      <c r="C71" s="18">
        <f t="shared" si="33"/>
        <v>15</v>
      </c>
      <c r="D71" s="18">
        <f t="shared" si="34"/>
        <v>2</v>
      </c>
      <c r="E71" s="18">
        <f t="shared" si="35"/>
        <v>13</v>
      </c>
      <c r="F71" s="18">
        <f t="shared" si="36"/>
        <v>1</v>
      </c>
      <c r="G71" s="18">
        <v>0</v>
      </c>
      <c r="H71" s="18">
        <v>1</v>
      </c>
      <c r="I71" s="18">
        <f t="shared" si="37"/>
        <v>14</v>
      </c>
      <c r="J71" s="18">
        <v>2</v>
      </c>
      <c r="K71" s="18">
        <v>12</v>
      </c>
    </row>
    <row r="72" spans="1:11" ht="18" thickBot="1" thickTop="1">
      <c r="A72" s="81"/>
      <c r="B72" s="6" t="s">
        <v>336</v>
      </c>
      <c r="C72" s="18">
        <f t="shared" si="33"/>
        <v>36</v>
      </c>
      <c r="D72" s="18">
        <f t="shared" si="34"/>
        <v>7</v>
      </c>
      <c r="E72" s="18">
        <f t="shared" si="35"/>
        <v>29</v>
      </c>
      <c r="F72" s="18">
        <f t="shared" si="36"/>
        <v>6</v>
      </c>
      <c r="G72" s="18">
        <v>0</v>
      </c>
      <c r="H72" s="18">
        <v>6</v>
      </c>
      <c r="I72" s="18">
        <f t="shared" si="37"/>
        <v>30</v>
      </c>
      <c r="J72" s="18">
        <v>7</v>
      </c>
      <c r="K72" s="18">
        <v>23</v>
      </c>
    </row>
    <row r="73" spans="1:11" ht="18" thickBot="1" thickTop="1">
      <c r="A73" s="81"/>
      <c r="B73" s="6" t="s">
        <v>337</v>
      </c>
      <c r="C73" s="18">
        <f t="shared" si="33"/>
        <v>13</v>
      </c>
      <c r="D73" s="18">
        <f t="shared" si="34"/>
        <v>4</v>
      </c>
      <c r="E73" s="18">
        <f t="shared" si="35"/>
        <v>9</v>
      </c>
      <c r="F73" s="18">
        <f t="shared" si="36"/>
        <v>3</v>
      </c>
      <c r="G73" s="18">
        <v>0</v>
      </c>
      <c r="H73" s="18">
        <v>3</v>
      </c>
      <c r="I73" s="18">
        <f t="shared" si="37"/>
        <v>10</v>
      </c>
      <c r="J73" s="18">
        <v>4</v>
      </c>
      <c r="K73" s="18">
        <v>6</v>
      </c>
    </row>
    <row r="74" spans="1:11" ht="18" thickBot="1" thickTop="1">
      <c r="A74" s="81"/>
      <c r="B74" s="6" t="s">
        <v>338</v>
      </c>
      <c r="C74" s="18">
        <f t="shared" si="33"/>
        <v>16</v>
      </c>
      <c r="D74" s="18">
        <f t="shared" si="34"/>
        <v>3</v>
      </c>
      <c r="E74" s="18">
        <f t="shared" si="35"/>
        <v>13</v>
      </c>
      <c r="F74" s="18">
        <f t="shared" si="36"/>
        <v>3</v>
      </c>
      <c r="G74" s="18">
        <v>0</v>
      </c>
      <c r="H74" s="18">
        <v>3</v>
      </c>
      <c r="I74" s="18">
        <f t="shared" si="37"/>
        <v>13</v>
      </c>
      <c r="J74" s="18">
        <v>3</v>
      </c>
      <c r="K74" s="18">
        <v>10</v>
      </c>
    </row>
    <row r="75" spans="1:11" ht="18" thickBot="1" thickTop="1">
      <c r="A75" s="81"/>
      <c r="B75" s="6" t="s">
        <v>178</v>
      </c>
      <c r="C75" s="18">
        <f t="shared" si="33"/>
        <v>17</v>
      </c>
      <c r="D75" s="18">
        <f t="shared" si="34"/>
        <v>8</v>
      </c>
      <c r="E75" s="18">
        <f t="shared" si="35"/>
        <v>9</v>
      </c>
      <c r="F75" s="18">
        <f t="shared" si="36"/>
        <v>3</v>
      </c>
      <c r="G75" s="18">
        <v>1</v>
      </c>
      <c r="H75" s="18">
        <v>2</v>
      </c>
      <c r="I75" s="18">
        <f t="shared" si="37"/>
        <v>14</v>
      </c>
      <c r="J75" s="18">
        <v>7</v>
      </c>
      <c r="K75" s="18">
        <v>7</v>
      </c>
    </row>
    <row r="76" spans="1:11" ht="18" thickBot="1" thickTop="1">
      <c r="A76" s="81"/>
      <c r="B76" s="6" t="s">
        <v>339</v>
      </c>
      <c r="C76" s="18">
        <f t="shared" si="33"/>
        <v>23</v>
      </c>
      <c r="D76" s="18">
        <f t="shared" si="34"/>
        <v>12</v>
      </c>
      <c r="E76" s="18">
        <f t="shared" si="35"/>
        <v>11</v>
      </c>
      <c r="F76" s="18">
        <f t="shared" si="36"/>
        <v>6</v>
      </c>
      <c r="G76" s="18">
        <v>4</v>
      </c>
      <c r="H76" s="18">
        <v>2</v>
      </c>
      <c r="I76" s="18">
        <f t="shared" si="37"/>
        <v>17</v>
      </c>
      <c r="J76" s="18">
        <v>8</v>
      </c>
      <c r="K76" s="18">
        <v>9</v>
      </c>
    </row>
    <row r="77" spans="1:11" ht="18" thickBot="1" thickTop="1">
      <c r="A77" s="81"/>
      <c r="B77" s="45" t="s">
        <v>6</v>
      </c>
      <c r="C77" s="46">
        <f aca="true" t="shared" si="38" ref="C77:K77">SUM(C69:C76)</f>
        <v>150</v>
      </c>
      <c r="D77" s="46">
        <f t="shared" si="38"/>
        <v>42</v>
      </c>
      <c r="E77" s="46">
        <f t="shared" si="38"/>
        <v>108</v>
      </c>
      <c r="F77" s="46">
        <f t="shared" si="38"/>
        <v>27</v>
      </c>
      <c r="G77" s="46">
        <f t="shared" si="38"/>
        <v>5</v>
      </c>
      <c r="H77" s="46">
        <f t="shared" si="38"/>
        <v>22</v>
      </c>
      <c r="I77" s="46">
        <f t="shared" si="38"/>
        <v>123</v>
      </c>
      <c r="J77" s="46">
        <f t="shared" si="38"/>
        <v>37</v>
      </c>
      <c r="K77" s="46">
        <f t="shared" si="38"/>
        <v>86</v>
      </c>
    </row>
    <row r="78" spans="1:11" ht="18" thickBot="1" thickTop="1">
      <c r="A78" s="81"/>
      <c r="B78" s="35" t="s">
        <v>8</v>
      </c>
      <c r="C78" s="18"/>
      <c r="D78" s="18"/>
      <c r="E78" s="18"/>
      <c r="F78" s="18"/>
      <c r="G78" s="18"/>
      <c r="H78" s="18"/>
      <c r="I78" s="18"/>
      <c r="J78" s="18"/>
      <c r="K78" s="18"/>
    </row>
    <row r="79" spans="1:11" ht="18" thickBot="1" thickTop="1">
      <c r="A79" s="81"/>
      <c r="B79" s="6" t="s">
        <v>340</v>
      </c>
      <c r="C79" s="18">
        <f>D79+E79</f>
        <v>9</v>
      </c>
      <c r="D79" s="18">
        <f>G79+J79</f>
        <v>1</v>
      </c>
      <c r="E79" s="18">
        <f>H79+K79</f>
        <v>8</v>
      </c>
      <c r="F79" s="18">
        <f>G79+H79</f>
        <v>3</v>
      </c>
      <c r="G79" s="18">
        <v>0</v>
      </c>
      <c r="H79" s="18">
        <v>3</v>
      </c>
      <c r="I79" s="18">
        <f>J79+K79</f>
        <v>6</v>
      </c>
      <c r="J79" s="18">
        <v>1</v>
      </c>
      <c r="K79" s="18">
        <v>5</v>
      </c>
    </row>
    <row r="80" spans="1:11" ht="18" thickBot="1" thickTop="1">
      <c r="A80" s="81"/>
      <c r="B80" s="45" t="s">
        <v>6</v>
      </c>
      <c r="C80" s="46">
        <f aca="true" t="shared" si="39" ref="C80:K80">SUM(C79:C79)</f>
        <v>9</v>
      </c>
      <c r="D80" s="46">
        <f t="shared" si="39"/>
        <v>1</v>
      </c>
      <c r="E80" s="46">
        <f t="shared" si="39"/>
        <v>8</v>
      </c>
      <c r="F80" s="46">
        <f t="shared" si="39"/>
        <v>3</v>
      </c>
      <c r="G80" s="46">
        <f t="shared" si="39"/>
        <v>0</v>
      </c>
      <c r="H80" s="46">
        <f t="shared" si="39"/>
        <v>3</v>
      </c>
      <c r="I80" s="46">
        <f t="shared" si="39"/>
        <v>6</v>
      </c>
      <c r="J80" s="46">
        <f t="shared" si="39"/>
        <v>1</v>
      </c>
      <c r="K80" s="46">
        <f t="shared" si="39"/>
        <v>5</v>
      </c>
    </row>
    <row r="81" spans="1:11" ht="21" thickBot="1" thickTop="1">
      <c r="A81" s="82"/>
      <c r="B81" s="48" t="s">
        <v>161</v>
      </c>
      <c r="C81" s="49">
        <f>C67+C77+C80</f>
        <v>430</v>
      </c>
      <c r="D81" s="49">
        <f>D67+D77+D80</f>
        <v>134</v>
      </c>
      <c r="E81" s="49">
        <f>E67+E77+E80</f>
        <v>296</v>
      </c>
      <c r="F81" s="49">
        <f>F67+F77+F80</f>
        <v>31</v>
      </c>
      <c r="G81" s="49">
        <f>G67+G77+G80</f>
        <v>5</v>
      </c>
      <c r="H81" s="49">
        <f>H67+H77+H80</f>
        <v>26</v>
      </c>
      <c r="I81" s="49">
        <f>I67+I77+I80</f>
        <v>399</v>
      </c>
      <c r="J81" s="49">
        <f>J67+J77+J80</f>
        <v>129</v>
      </c>
      <c r="K81" s="49">
        <f>K67+K77+K80</f>
        <v>270</v>
      </c>
    </row>
    <row r="82" spans="1:11" ht="18" thickBot="1" thickTop="1">
      <c r="A82" s="80" t="s">
        <v>13</v>
      </c>
      <c r="B82" s="7" t="s">
        <v>5</v>
      </c>
      <c r="C82" s="18"/>
      <c r="D82" s="18"/>
      <c r="E82" s="18"/>
      <c r="F82" s="18"/>
      <c r="G82" s="18"/>
      <c r="H82" s="18"/>
      <c r="I82" s="18"/>
      <c r="J82" s="18"/>
      <c r="K82" s="18"/>
    </row>
    <row r="83" spans="1:11" ht="18" thickBot="1" thickTop="1">
      <c r="A83" s="81"/>
      <c r="B83" s="6" t="s">
        <v>341</v>
      </c>
      <c r="C83" s="18">
        <f>D83+E83</f>
        <v>56</v>
      </c>
      <c r="D83" s="18">
        <f aca="true" t="shared" si="40" ref="D83:E87">G83+J83</f>
        <v>21</v>
      </c>
      <c r="E83" s="18">
        <f t="shared" si="40"/>
        <v>35</v>
      </c>
      <c r="F83" s="18">
        <f>G83+H83</f>
        <v>1</v>
      </c>
      <c r="G83" s="18">
        <v>1</v>
      </c>
      <c r="H83" s="18">
        <v>0</v>
      </c>
      <c r="I83" s="18">
        <f>J83+K83</f>
        <v>55</v>
      </c>
      <c r="J83" s="18">
        <v>20</v>
      </c>
      <c r="K83" s="18">
        <v>35</v>
      </c>
    </row>
    <row r="84" spans="1:11" ht="18" thickBot="1" thickTop="1">
      <c r="A84" s="81"/>
      <c r="B84" s="6" t="s">
        <v>342</v>
      </c>
      <c r="C84" s="18">
        <f>D84+E84</f>
        <v>97</v>
      </c>
      <c r="D84" s="18">
        <f t="shared" si="40"/>
        <v>17</v>
      </c>
      <c r="E84" s="18">
        <f t="shared" si="40"/>
        <v>80</v>
      </c>
      <c r="F84" s="18">
        <f>G84+H84</f>
        <v>4</v>
      </c>
      <c r="G84" s="18">
        <v>1</v>
      </c>
      <c r="H84" s="18">
        <v>3</v>
      </c>
      <c r="I84" s="18">
        <f>J84+K84</f>
        <v>93</v>
      </c>
      <c r="J84" s="18">
        <v>16</v>
      </c>
      <c r="K84" s="18">
        <v>77</v>
      </c>
    </row>
    <row r="85" spans="1:11" ht="18" thickBot="1" thickTop="1">
      <c r="A85" s="81"/>
      <c r="B85" s="6" t="s">
        <v>343</v>
      </c>
      <c r="C85" s="18">
        <f>D85+E85</f>
        <v>42</v>
      </c>
      <c r="D85" s="18">
        <f t="shared" si="40"/>
        <v>22</v>
      </c>
      <c r="E85" s="18">
        <f t="shared" si="40"/>
        <v>20</v>
      </c>
      <c r="F85" s="18">
        <f>G85+H85</f>
        <v>1</v>
      </c>
      <c r="G85" s="18">
        <v>1</v>
      </c>
      <c r="H85" s="18">
        <v>0</v>
      </c>
      <c r="I85" s="18">
        <f>J85+K85</f>
        <v>41</v>
      </c>
      <c r="J85" s="18">
        <v>21</v>
      </c>
      <c r="K85" s="18">
        <v>20</v>
      </c>
    </row>
    <row r="86" spans="1:11" ht="18" thickBot="1" thickTop="1">
      <c r="A86" s="81"/>
      <c r="B86" s="6" t="s">
        <v>344</v>
      </c>
      <c r="C86" s="18">
        <f>D86+E86</f>
        <v>41</v>
      </c>
      <c r="D86" s="18">
        <f t="shared" si="40"/>
        <v>10</v>
      </c>
      <c r="E86" s="18">
        <f t="shared" si="40"/>
        <v>31</v>
      </c>
      <c r="F86" s="18">
        <f>G86+H86</f>
        <v>2</v>
      </c>
      <c r="G86" s="18">
        <v>0</v>
      </c>
      <c r="H86" s="18">
        <v>2</v>
      </c>
      <c r="I86" s="18">
        <f>J86+K86</f>
        <v>39</v>
      </c>
      <c r="J86" s="18">
        <v>10</v>
      </c>
      <c r="K86" s="18">
        <v>29</v>
      </c>
    </row>
    <row r="87" spans="1:11" ht="18" thickBot="1" thickTop="1">
      <c r="A87" s="81"/>
      <c r="B87" s="6" t="s">
        <v>345</v>
      </c>
      <c r="C87" s="18">
        <f>D87+E87</f>
        <v>41</v>
      </c>
      <c r="D87" s="18">
        <f t="shared" si="40"/>
        <v>9</v>
      </c>
      <c r="E87" s="18">
        <f t="shared" si="40"/>
        <v>32</v>
      </c>
      <c r="F87" s="18">
        <f>G87+H87</f>
        <v>4</v>
      </c>
      <c r="G87" s="18">
        <v>1</v>
      </c>
      <c r="H87" s="18">
        <v>3</v>
      </c>
      <c r="I87" s="18">
        <f>J87+K87</f>
        <v>37</v>
      </c>
      <c r="J87" s="18">
        <v>8</v>
      </c>
      <c r="K87" s="18">
        <v>29</v>
      </c>
    </row>
    <row r="88" spans="1:11" ht="18" thickBot="1" thickTop="1">
      <c r="A88" s="81"/>
      <c r="B88" s="45" t="s">
        <v>6</v>
      </c>
      <c r="C88" s="46">
        <f aca="true" t="shared" si="41" ref="C88:K88">SUM(C83:C87)</f>
        <v>277</v>
      </c>
      <c r="D88" s="46">
        <f t="shared" si="41"/>
        <v>79</v>
      </c>
      <c r="E88" s="46">
        <f t="shared" si="41"/>
        <v>198</v>
      </c>
      <c r="F88" s="46">
        <f t="shared" si="41"/>
        <v>12</v>
      </c>
      <c r="G88" s="46">
        <f t="shared" si="41"/>
        <v>4</v>
      </c>
      <c r="H88" s="46">
        <f t="shared" si="41"/>
        <v>8</v>
      </c>
      <c r="I88" s="46">
        <f t="shared" si="41"/>
        <v>265</v>
      </c>
      <c r="J88" s="46">
        <f t="shared" si="41"/>
        <v>75</v>
      </c>
      <c r="K88" s="46">
        <f t="shared" si="41"/>
        <v>190</v>
      </c>
    </row>
    <row r="89" spans="1:11" ht="18" thickBot="1" thickTop="1">
      <c r="A89" s="81"/>
      <c r="B89" s="35" t="s">
        <v>7</v>
      </c>
      <c r="C89" s="18"/>
      <c r="D89" s="18"/>
      <c r="E89" s="18"/>
      <c r="F89" s="18"/>
      <c r="G89" s="18"/>
      <c r="H89" s="18"/>
      <c r="I89" s="18"/>
      <c r="J89" s="18"/>
      <c r="K89" s="18"/>
    </row>
    <row r="90" spans="1:11" ht="18" thickBot="1" thickTop="1">
      <c r="A90" s="81"/>
      <c r="B90" s="6" t="s">
        <v>346</v>
      </c>
      <c r="C90" s="18">
        <f>D90+E90</f>
        <v>6</v>
      </c>
      <c r="D90" s="18">
        <f aca="true" t="shared" si="42" ref="D90:E94">G90+J90</f>
        <v>3</v>
      </c>
      <c r="E90" s="18">
        <f t="shared" si="42"/>
        <v>3</v>
      </c>
      <c r="F90" s="18">
        <f>G90+H90</f>
        <v>2</v>
      </c>
      <c r="G90" s="18">
        <v>1</v>
      </c>
      <c r="H90" s="18">
        <v>1</v>
      </c>
      <c r="I90" s="18">
        <f>J90+K90</f>
        <v>4</v>
      </c>
      <c r="J90" s="18">
        <v>2</v>
      </c>
      <c r="K90" s="18">
        <v>2</v>
      </c>
    </row>
    <row r="91" spans="1:11" ht="18" thickBot="1" thickTop="1">
      <c r="A91" s="81"/>
      <c r="B91" s="6" t="s">
        <v>347</v>
      </c>
      <c r="C91" s="18">
        <f>D91+E91</f>
        <v>5</v>
      </c>
      <c r="D91" s="18">
        <f t="shared" si="42"/>
        <v>0</v>
      </c>
      <c r="E91" s="18">
        <f t="shared" si="42"/>
        <v>5</v>
      </c>
      <c r="F91" s="18">
        <f>G91+H91</f>
        <v>1</v>
      </c>
      <c r="G91" s="18">
        <v>0</v>
      </c>
      <c r="H91" s="18">
        <v>1</v>
      </c>
      <c r="I91" s="18">
        <f>J91+K91</f>
        <v>4</v>
      </c>
      <c r="J91" s="18">
        <v>0</v>
      </c>
      <c r="K91" s="18">
        <v>4</v>
      </c>
    </row>
    <row r="92" spans="1:11" ht="18" thickBot="1" thickTop="1">
      <c r="A92" s="81"/>
      <c r="B92" s="6" t="s">
        <v>348</v>
      </c>
      <c r="C92" s="18">
        <f>D92+E92</f>
        <v>8</v>
      </c>
      <c r="D92" s="18">
        <f t="shared" si="42"/>
        <v>5</v>
      </c>
      <c r="E92" s="18">
        <f t="shared" si="42"/>
        <v>3</v>
      </c>
      <c r="F92" s="18">
        <f>G92+H92</f>
        <v>2</v>
      </c>
      <c r="G92" s="18">
        <v>1</v>
      </c>
      <c r="H92" s="18">
        <v>1</v>
      </c>
      <c r="I92" s="18">
        <f>J92+K92</f>
        <v>6</v>
      </c>
      <c r="J92" s="18">
        <v>4</v>
      </c>
      <c r="K92" s="18">
        <v>2</v>
      </c>
    </row>
    <row r="93" spans="1:11" ht="18" thickBot="1" thickTop="1">
      <c r="A93" s="81"/>
      <c r="B93" s="6" t="s">
        <v>349</v>
      </c>
      <c r="C93" s="18">
        <f>D93+E93</f>
        <v>14</v>
      </c>
      <c r="D93" s="18">
        <f t="shared" si="42"/>
        <v>4</v>
      </c>
      <c r="E93" s="18">
        <f t="shared" si="42"/>
        <v>10</v>
      </c>
      <c r="F93" s="18">
        <f>G93+H93</f>
        <v>2</v>
      </c>
      <c r="G93" s="18">
        <v>0</v>
      </c>
      <c r="H93" s="18">
        <v>2</v>
      </c>
      <c r="I93" s="18">
        <f>J93+K93</f>
        <v>12</v>
      </c>
      <c r="J93" s="18">
        <v>4</v>
      </c>
      <c r="K93" s="18">
        <v>8</v>
      </c>
    </row>
    <row r="94" spans="1:11" ht="18" thickBot="1" thickTop="1">
      <c r="A94" s="81"/>
      <c r="B94" s="6" t="s">
        <v>350</v>
      </c>
      <c r="C94" s="18">
        <f>D94+E94</f>
        <v>6</v>
      </c>
      <c r="D94" s="18">
        <f t="shared" si="42"/>
        <v>0</v>
      </c>
      <c r="E94" s="18">
        <f t="shared" si="42"/>
        <v>6</v>
      </c>
      <c r="F94" s="18">
        <f>G94+H94</f>
        <v>2</v>
      </c>
      <c r="G94" s="18">
        <v>0</v>
      </c>
      <c r="H94" s="18">
        <v>2</v>
      </c>
      <c r="I94" s="18">
        <f>J94+K94</f>
        <v>4</v>
      </c>
      <c r="J94" s="18">
        <v>0</v>
      </c>
      <c r="K94" s="18">
        <v>4</v>
      </c>
    </row>
    <row r="95" spans="1:11" ht="18" thickBot="1" thickTop="1">
      <c r="A95" s="81"/>
      <c r="B95" s="45" t="s">
        <v>6</v>
      </c>
      <c r="C95" s="46">
        <f aca="true" t="shared" si="43" ref="C95:K95">SUM(C90:C94)</f>
        <v>39</v>
      </c>
      <c r="D95" s="46">
        <f t="shared" si="43"/>
        <v>12</v>
      </c>
      <c r="E95" s="46">
        <f t="shared" si="43"/>
        <v>27</v>
      </c>
      <c r="F95" s="46">
        <f t="shared" si="43"/>
        <v>9</v>
      </c>
      <c r="G95" s="46">
        <f t="shared" si="43"/>
        <v>2</v>
      </c>
      <c r="H95" s="46">
        <f t="shared" si="43"/>
        <v>7</v>
      </c>
      <c r="I95" s="46">
        <f t="shared" si="43"/>
        <v>30</v>
      </c>
      <c r="J95" s="46">
        <f t="shared" si="43"/>
        <v>10</v>
      </c>
      <c r="K95" s="46">
        <f t="shared" si="43"/>
        <v>20</v>
      </c>
    </row>
    <row r="96" spans="1:11" ht="21" thickBot="1" thickTop="1">
      <c r="A96" s="82"/>
      <c r="B96" s="48" t="s">
        <v>158</v>
      </c>
      <c r="C96" s="49">
        <f aca="true" t="shared" si="44" ref="C96:K96">C88+C95</f>
        <v>316</v>
      </c>
      <c r="D96" s="49">
        <f t="shared" si="44"/>
        <v>91</v>
      </c>
      <c r="E96" s="49">
        <f t="shared" si="44"/>
        <v>225</v>
      </c>
      <c r="F96" s="49">
        <f t="shared" si="44"/>
        <v>21</v>
      </c>
      <c r="G96" s="49">
        <f t="shared" si="44"/>
        <v>6</v>
      </c>
      <c r="H96" s="49">
        <f t="shared" si="44"/>
        <v>15</v>
      </c>
      <c r="I96" s="49">
        <f t="shared" si="44"/>
        <v>295</v>
      </c>
      <c r="J96" s="49">
        <f t="shared" si="44"/>
        <v>85</v>
      </c>
      <c r="K96" s="49">
        <f t="shared" si="44"/>
        <v>210</v>
      </c>
    </row>
    <row r="97" spans="1:11" ht="18" thickBot="1" thickTop="1">
      <c r="A97" s="80" t="s">
        <v>280</v>
      </c>
      <c r="B97" s="7" t="s">
        <v>5</v>
      </c>
      <c r="C97" s="18"/>
      <c r="D97" s="18"/>
      <c r="E97" s="18"/>
      <c r="F97" s="18"/>
      <c r="G97" s="18"/>
      <c r="H97" s="18"/>
      <c r="I97" s="18"/>
      <c r="J97" s="18"/>
      <c r="K97" s="18"/>
    </row>
    <row r="98" spans="1:11" ht="18" thickBot="1" thickTop="1">
      <c r="A98" s="81"/>
      <c r="B98" s="6" t="s">
        <v>351</v>
      </c>
      <c r="C98" s="18">
        <f>D98+E98</f>
        <v>41</v>
      </c>
      <c r="D98" s="18">
        <f aca="true" t="shared" si="45" ref="D98:E102">G98+J98</f>
        <v>20</v>
      </c>
      <c r="E98" s="18">
        <f t="shared" si="45"/>
        <v>21</v>
      </c>
      <c r="F98" s="18">
        <f>G98+H98</f>
        <v>1</v>
      </c>
      <c r="G98" s="18">
        <v>1</v>
      </c>
      <c r="H98" s="18">
        <v>0</v>
      </c>
      <c r="I98" s="18">
        <f>J98+K98</f>
        <v>40</v>
      </c>
      <c r="J98" s="18">
        <v>19</v>
      </c>
      <c r="K98" s="18">
        <v>21</v>
      </c>
    </row>
    <row r="99" spans="1:11" ht="18" thickBot="1" thickTop="1">
      <c r="A99" s="81"/>
      <c r="B99" s="6" t="s">
        <v>352</v>
      </c>
      <c r="C99" s="18">
        <f>D99+E99</f>
        <v>51</v>
      </c>
      <c r="D99" s="18">
        <f t="shared" si="45"/>
        <v>22</v>
      </c>
      <c r="E99" s="18">
        <f t="shared" si="45"/>
        <v>29</v>
      </c>
      <c r="F99" s="18">
        <f>G99+H99</f>
        <v>1</v>
      </c>
      <c r="G99" s="18">
        <v>1</v>
      </c>
      <c r="H99" s="18">
        <v>0</v>
      </c>
      <c r="I99" s="18">
        <f>J99+K99</f>
        <v>50</v>
      </c>
      <c r="J99" s="18">
        <v>21</v>
      </c>
      <c r="K99" s="18">
        <v>29</v>
      </c>
    </row>
    <row r="100" spans="1:11" ht="18" thickBot="1" thickTop="1">
      <c r="A100" s="81"/>
      <c r="B100" s="6" t="s">
        <v>353</v>
      </c>
      <c r="C100" s="18">
        <f>D100+E100</f>
        <v>47</v>
      </c>
      <c r="D100" s="18">
        <f t="shared" si="45"/>
        <v>22</v>
      </c>
      <c r="E100" s="18">
        <f t="shared" si="45"/>
        <v>25</v>
      </c>
      <c r="F100" s="18">
        <f>G100+H100</f>
        <v>0</v>
      </c>
      <c r="G100" s="18">
        <v>0</v>
      </c>
      <c r="H100" s="18">
        <v>0</v>
      </c>
      <c r="I100" s="18">
        <f>J100+K100</f>
        <v>47</v>
      </c>
      <c r="J100" s="18">
        <v>22</v>
      </c>
      <c r="K100" s="18">
        <v>25</v>
      </c>
    </row>
    <row r="101" spans="1:11" ht="18" thickBot="1" thickTop="1">
      <c r="A101" s="81"/>
      <c r="B101" s="6" t="s">
        <v>354</v>
      </c>
      <c r="C101" s="18">
        <f>D101+E101</f>
        <v>44</v>
      </c>
      <c r="D101" s="18">
        <f>G101+J101</f>
        <v>30</v>
      </c>
      <c r="E101" s="18">
        <f>H101+K101</f>
        <v>14</v>
      </c>
      <c r="F101" s="18">
        <f>G101+H101</f>
        <v>0</v>
      </c>
      <c r="G101" s="18">
        <v>0</v>
      </c>
      <c r="H101" s="18">
        <v>0</v>
      </c>
      <c r="I101" s="18">
        <f>J101+K101</f>
        <v>44</v>
      </c>
      <c r="J101" s="18">
        <v>30</v>
      </c>
      <c r="K101" s="18">
        <v>14</v>
      </c>
    </row>
    <row r="102" spans="1:11" ht="18" thickBot="1" thickTop="1">
      <c r="A102" s="81"/>
      <c r="B102" s="6" t="s">
        <v>289</v>
      </c>
      <c r="C102" s="18">
        <f>D102+E102</f>
        <v>38</v>
      </c>
      <c r="D102" s="18">
        <f t="shared" si="45"/>
        <v>17</v>
      </c>
      <c r="E102" s="18">
        <f t="shared" si="45"/>
        <v>21</v>
      </c>
      <c r="F102" s="18">
        <f>G102+H102</f>
        <v>0</v>
      </c>
      <c r="G102" s="18">
        <v>0</v>
      </c>
      <c r="H102" s="18">
        <v>0</v>
      </c>
      <c r="I102" s="18">
        <f>J102+K102</f>
        <v>38</v>
      </c>
      <c r="J102" s="18">
        <v>17</v>
      </c>
      <c r="K102" s="18">
        <v>21</v>
      </c>
    </row>
    <row r="103" spans="1:11" ht="18" thickBot="1" thickTop="1">
      <c r="A103" s="81"/>
      <c r="B103" s="45" t="s">
        <v>6</v>
      </c>
      <c r="C103" s="46">
        <f aca="true" t="shared" si="46" ref="C103:K103">SUM(C98:C102)</f>
        <v>221</v>
      </c>
      <c r="D103" s="46">
        <f t="shared" si="46"/>
        <v>111</v>
      </c>
      <c r="E103" s="46">
        <f t="shared" si="46"/>
        <v>110</v>
      </c>
      <c r="F103" s="46">
        <f t="shared" si="46"/>
        <v>2</v>
      </c>
      <c r="G103" s="46">
        <f t="shared" si="46"/>
        <v>2</v>
      </c>
      <c r="H103" s="46">
        <f t="shared" si="46"/>
        <v>0</v>
      </c>
      <c r="I103" s="46">
        <f t="shared" si="46"/>
        <v>219</v>
      </c>
      <c r="J103" s="46">
        <f t="shared" si="46"/>
        <v>109</v>
      </c>
      <c r="K103" s="46">
        <f t="shared" si="46"/>
        <v>110</v>
      </c>
    </row>
    <row r="104" spans="1:11" ht="18" thickBot="1" thickTop="1">
      <c r="A104" s="81"/>
      <c r="B104" s="35" t="s">
        <v>7</v>
      </c>
      <c r="C104" s="18"/>
      <c r="D104" s="18"/>
      <c r="E104" s="18"/>
      <c r="F104" s="18"/>
      <c r="G104" s="18"/>
      <c r="H104" s="18"/>
      <c r="I104" s="18"/>
      <c r="J104" s="18"/>
      <c r="K104" s="18"/>
    </row>
    <row r="105" spans="1:11" ht="18" thickBot="1" thickTop="1">
      <c r="A105" s="81"/>
      <c r="B105" s="6" t="s">
        <v>355</v>
      </c>
      <c r="C105" s="18">
        <f aca="true" t="shared" si="47" ref="C105:C111">D105+E105</f>
        <v>9</v>
      </c>
      <c r="D105" s="18">
        <f aca="true" t="shared" si="48" ref="D105:E111">G105+J105</f>
        <v>3</v>
      </c>
      <c r="E105" s="18">
        <f t="shared" si="48"/>
        <v>6</v>
      </c>
      <c r="F105" s="18">
        <f aca="true" t="shared" si="49" ref="F105:F111">G105+H105</f>
        <v>0</v>
      </c>
      <c r="G105" s="18">
        <v>0</v>
      </c>
      <c r="H105" s="18">
        <v>0</v>
      </c>
      <c r="I105" s="18">
        <f aca="true" t="shared" si="50" ref="I105:I111">J105+K105</f>
        <v>9</v>
      </c>
      <c r="J105" s="18">
        <v>3</v>
      </c>
      <c r="K105" s="18">
        <v>6</v>
      </c>
    </row>
    <row r="106" spans="1:11" ht="18" thickBot="1" thickTop="1">
      <c r="A106" s="81"/>
      <c r="B106" s="6" t="s">
        <v>356</v>
      </c>
      <c r="C106" s="18">
        <f t="shared" si="47"/>
        <v>9</v>
      </c>
      <c r="D106" s="18">
        <f t="shared" si="48"/>
        <v>7</v>
      </c>
      <c r="E106" s="18">
        <f t="shared" si="48"/>
        <v>2</v>
      </c>
      <c r="F106" s="18">
        <f t="shared" si="49"/>
        <v>0</v>
      </c>
      <c r="G106" s="18">
        <v>0</v>
      </c>
      <c r="H106" s="18">
        <v>0</v>
      </c>
      <c r="I106" s="18">
        <f t="shared" si="50"/>
        <v>9</v>
      </c>
      <c r="J106" s="18">
        <v>7</v>
      </c>
      <c r="K106" s="18">
        <v>2</v>
      </c>
    </row>
    <row r="107" spans="1:11" ht="18" thickBot="1" thickTop="1">
      <c r="A107" s="81"/>
      <c r="B107" s="6" t="s">
        <v>357</v>
      </c>
      <c r="C107" s="18">
        <f t="shared" si="47"/>
        <v>30</v>
      </c>
      <c r="D107" s="18">
        <f t="shared" si="48"/>
        <v>13</v>
      </c>
      <c r="E107" s="18">
        <f t="shared" si="48"/>
        <v>17</v>
      </c>
      <c r="F107" s="18">
        <f t="shared" si="49"/>
        <v>3</v>
      </c>
      <c r="G107" s="18">
        <v>2</v>
      </c>
      <c r="H107" s="18">
        <v>1</v>
      </c>
      <c r="I107" s="18">
        <f t="shared" si="50"/>
        <v>27</v>
      </c>
      <c r="J107" s="50">
        <v>11</v>
      </c>
      <c r="K107" s="50">
        <v>16</v>
      </c>
    </row>
    <row r="108" spans="1:11" ht="18" thickBot="1" thickTop="1">
      <c r="A108" s="81"/>
      <c r="B108" s="6" t="s">
        <v>358</v>
      </c>
      <c r="C108" s="18">
        <f t="shared" si="47"/>
        <v>33</v>
      </c>
      <c r="D108" s="18">
        <f t="shared" si="48"/>
        <v>12</v>
      </c>
      <c r="E108" s="18">
        <f t="shared" si="48"/>
        <v>21</v>
      </c>
      <c r="F108" s="18">
        <f t="shared" si="49"/>
        <v>4</v>
      </c>
      <c r="G108" s="18">
        <v>2</v>
      </c>
      <c r="H108" s="18">
        <v>2</v>
      </c>
      <c r="I108" s="18">
        <f t="shared" si="50"/>
        <v>29</v>
      </c>
      <c r="J108" s="18">
        <v>10</v>
      </c>
      <c r="K108" s="18">
        <v>19</v>
      </c>
    </row>
    <row r="109" spans="1:11" ht="18" thickBot="1" thickTop="1">
      <c r="A109" s="81"/>
      <c r="B109" s="6" t="s">
        <v>359</v>
      </c>
      <c r="C109" s="18">
        <f t="shared" si="47"/>
        <v>13</v>
      </c>
      <c r="D109" s="18">
        <f t="shared" si="48"/>
        <v>3</v>
      </c>
      <c r="E109" s="18">
        <f t="shared" si="48"/>
        <v>10</v>
      </c>
      <c r="F109" s="18">
        <f t="shared" si="49"/>
        <v>5</v>
      </c>
      <c r="G109" s="18">
        <v>2</v>
      </c>
      <c r="H109" s="18">
        <v>3</v>
      </c>
      <c r="I109" s="18">
        <f t="shared" si="50"/>
        <v>8</v>
      </c>
      <c r="J109" s="18">
        <v>1</v>
      </c>
      <c r="K109" s="18">
        <v>7</v>
      </c>
    </row>
    <row r="110" spans="1:11" ht="18" thickBot="1" thickTop="1">
      <c r="A110" s="81"/>
      <c r="B110" s="6" t="s">
        <v>360</v>
      </c>
      <c r="C110" s="18">
        <f>D110+E110</f>
        <v>10</v>
      </c>
      <c r="D110" s="18">
        <f>G110+J110</f>
        <v>7</v>
      </c>
      <c r="E110" s="18">
        <f>H110+K110</f>
        <v>3</v>
      </c>
      <c r="F110" s="18">
        <f>G110+H110</f>
        <v>1</v>
      </c>
      <c r="G110" s="18">
        <v>1</v>
      </c>
      <c r="H110" s="18">
        <v>0</v>
      </c>
      <c r="I110" s="18">
        <f t="shared" si="50"/>
        <v>9</v>
      </c>
      <c r="J110" s="18">
        <v>6</v>
      </c>
      <c r="K110" s="18">
        <v>3</v>
      </c>
    </row>
    <row r="111" spans="1:11" ht="34.5" thickBot="1" thickTop="1">
      <c r="A111" s="81"/>
      <c r="B111" s="87" t="s">
        <v>290</v>
      </c>
      <c r="C111" s="18">
        <f t="shared" si="47"/>
        <v>2</v>
      </c>
      <c r="D111" s="18">
        <f t="shared" si="48"/>
        <v>0</v>
      </c>
      <c r="E111" s="18">
        <f t="shared" si="48"/>
        <v>2</v>
      </c>
      <c r="F111" s="18">
        <f>G111+H111</f>
        <v>0</v>
      </c>
      <c r="G111" s="18">
        <v>0</v>
      </c>
      <c r="H111" s="18">
        <v>0</v>
      </c>
      <c r="I111" s="18">
        <f t="shared" si="50"/>
        <v>2</v>
      </c>
      <c r="J111" s="18">
        <v>0</v>
      </c>
      <c r="K111" s="18">
        <v>2</v>
      </c>
    </row>
    <row r="112" spans="1:11" ht="18" thickBot="1" thickTop="1">
      <c r="A112" s="81"/>
      <c r="B112" s="45" t="s">
        <v>6</v>
      </c>
      <c r="C112" s="46">
        <f aca="true" t="shared" si="51" ref="C112:K112">SUM(C105:C111)</f>
        <v>106</v>
      </c>
      <c r="D112" s="46">
        <f t="shared" si="51"/>
        <v>45</v>
      </c>
      <c r="E112" s="46">
        <f t="shared" si="51"/>
        <v>61</v>
      </c>
      <c r="F112" s="46">
        <f t="shared" si="51"/>
        <v>13</v>
      </c>
      <c r="G112" s="46">
        <f t="shared" si="51"/>
        <v>7</v>
      </c>
      <c r="H112" s="46">
        <f t="shared" si="51"/>
        <v>6</v>
      </c>
      <c r="I112" s="46">
        <f t="shared" si="51"/>
        <v>93</v>
      </c>
      <c r="J112" s="46">
        <f t="shared" si="51"/>
        <v>38</v>
      </c>
      <c r="K112" s="46">
        <f t="shared" si="51"/>
        <v>55</v>
      </c>
    </row>
    <row r="113" spans="1:11" ht="18" thickBot="1" thickTop="1">
      <c r="A113" s="81"/>
      <c r="B113" s="35" t="s">
        <v>8</v>
      </c>
      <c r="C113" s="35"/>
      <c r="D113" s="35"/>
      <c r="E113" s="35"/>
      <c r="F113" s="35"/>
      <c r="G113" s="35"/>
      <c r="H113" s="35"/>
      <c r="I113" s="18"/>
      <c r="J113" s="18"/>
      <c r="K113" s="18"/>
    </row>
    <row r="114" spans="1:11" ht="18" thickBot="1" thickTop="1">
      <c r="A114" s="81"/>
      <c r="B114" s="6" t="s">
        <v>361</v>
      </c>
      <c r="C114" s="18">
        <f>D114+E114</f>
        <v>2</v>
      </c>
      <c r="D114" s="18">
        <f>G114+J114</f>
        <v>2</v>
      </c>
      <c r="E114" s="18">
        <f>H114+K114</f>
        <v>0</v>
      </c>
      <c r="F114" s="18">
        <f>G114+H114</f>
        <v>1</v>
      </c>
      <c r="G114" s="18">
        <v>1</v>
      </c>
      <c r="H114" s="18">
        <v>0</v>
      </c>
      <c r="I114" s="18">
        <f>J114+K114</f>
        <v>1</v>
      </c>
      <c r="J114" s="18">
        <v>1</v>
      </c>
      <c r="K114" s="18">
        <v>0</v>
      </c>
    </row>
    <row r="115" spans="1:11" ht="18" thickBot="1" thickTop="1">
      <c r="A115" s="81"/>
      <c r="B115" s="45" t="s">
        <v>6</v>
      </c>
      <c r="C115" s="46">
        <f aca="true" t="shared" si="52" ref="C115:K115">SUM(C114:C114)</f>
        <v>2</v>
      </c>
      <c r="D115" s="46">
        <f t="shared" si="52"/>
        <v>2</v>
      </c>
      <c r="E115" s="46">
        <f t="shared" si="52"/>
        <v>0</v>
      </c>
      <c r="F115" s="46">
        <f t="shared" si="52"/>
        <v>1</v>
      </c>
      <c r="G115" s="46">
        <f t="shared" si="52"/>
        <v>1</v>
      </c>
      <c r="H115" s="46">
        <f t="shared" si="52"/>
        <v>0</v>
      </c>
      <c r="I115" s="46">
        <f t="shared" si="52"/>
        <v>1</v>
      </c>
      <c r="J115" s="46">
        <f t="shared" si="52"/>
        <v>1</v>
      </c>
      <c r="K115" s="46">
        <f t="shared" si="52"/>
        <v>0</v>
      </c>
    </row>
    <row r="116" spans="1:11" ht="21" thickBot="1" thickTop="1">
      <c r="A116" s="82"/>
      <c r="B116" s="48" t="s">
        <v>158</v>
      </c>
      <c r="C116" s="49">
        <f aca="true" t="shared" si="53" ref="C116:K116">C103+C112+C115</f>
        <v>329</v>
      </c>
      <c r="D116" s="49">
        <f t="shared" si="53"/>
        <v>158</v>
      </c>
      <c r="E116" s="49">
        <f t="shared" si="53"/>
        <v>171</v>
      </c>
      <c r="F116" s="49">
        <f t="shared" si="53"/>
        <v>16</v>
      </c>
      <c r="G116" s="49">
        <f t="shared" si="53"/>
        <v>10</v>
      </c>
      <c r="H116" s="49">
        <f t="shared" si="53"/>
        <v>6</v>
      </c>
      <c r="I116" s="49">
        <f t="shared" si="53"/>
        <v>313</v>
      </c>
      <c r="J116" s="49">
        <f t="shared" si="53"/>
        <v>148</v>
      </c>
      <c r="K116" s="49">
        <f t="shared" si="53"/>
        <v>165</v>
      </c>
    </row>
    <row r="117" spans="1:11" ht="33" thickBot="1" thickTop="1">
      <c r="A117" s="51" t="s">
        <v>281</v>
      </c>
      <c r="B117" s="6" t="s">
        <v>362</v>
      </c>
      <c r="C117" s="18">
        <f>D117+E117</f>
        <v>2</v>
      </c>
      <c r="D117" s="18">
        <f>G117+J117</f>
        <v>1</v>
      </c>
      <c r="E117" s="18">
        <f>H117+K117</f>
        <v>1</v>
      </c>
      <c r="F117" s="18">
        <f>G117+H117</f>
        <v>0</v>
      </c>
      <c r="G117" s="18">
        <v>0</v>
      </c>
      <c r="H117" s="18">
        <v>0</v>
      </c>
      <c r="I117" s="18">
        <f>J117+K117</f>
        <v>2</v>
      </c>
      <c r="J117" s="18">
        <v>1</v>
      </c>
      <c r="K117" s="18">
        <v>1</v>
      </c>
    </row>
    <row r="118" spans="1:11" ht="18" thickBot="1" thickTop="1">
      <c r="A118" s="52"/>
      <c r="B118" s="53" t="s">
        <v>282</v>
      </c>
      <c r="C118" s="49">
        <f aca="true" t="shared" si="54" ref="C118:K118">C117</f>
        <v>2</v>
      </c>
      <c r="D118" s="49">
        <f t="shared" si="54"/>
        <v>1</v>
      </c>
      <c r="E118" s="49">
        <f t="shared" si="54"/>
        <v>1</v>
      </c>
      <c r="F118" s="49">
        <f t="shared" si="54"/>
        <v>0</v>
      </c>
      <c r="G118" s="49">
        <f t="shared" si="54"/>
        <v>0</v>
      </c>
      <c r="H118" s="49">
        <f t="shared" si="54"/>
        <v>0</v>
      </c>
      <c r="I118" s="49">
        <f t="shared" si="54"/>
        <v>2</v>
      </c>
      <c r="J118" s="49">
        <f t="shared" si="54"/>
        <v>1</v>
      </c>
      <c r="K118" s="49">
        <f t="shared" si="54"/>
        <v>1</v>
      </c>
    </row>
    <row r="119" spans="1:11" ht="34.5" thickBot="1" thickTop="1">
      <c r="A119" s="61" t="s">
        <v>179</v>
      </c>
      <c r="B119" s="62"/>
      <c r="C119" s="54">
        <f>C26+C44+C59+C81+C96+C116+C118</f>
        <v>2363</v>
      </c>
      <c r="D119" s="54">
        <f>D26+D44+D59+D81+D96+D116+D118</f>
        <v>1191</v>
      </c>
      <c r="E119" s="54">
        <f>E26+E44+E59+E81+E96+E116+E118</f>
        <v>1172</v>
      </c>
      <c r="F119" s="54">
        <f>F26+F44+F59+F81+F96+F116+F118</f>
        <v>152</v>
      </c>
      <c r="G119" s="54">
        <f>G26+G44+G59+G81+G96+G116+G118</f>
        <v>82</v>
      </c>
      <c r="H119" s="54">
        <f>H26+H44+H59+H81+H96+H116+H118</f>
        <v>70</v>
      </c>
      <c r="I119" s="54">
        <f>I26+I44+I59+I81+I96+I116+I118</f>
        <v>2211</v>
      </c>
      <c r="J119" s="54">
        <f>J26+J44+J59+J81+J96+J116+J118</f>
        <v>1109</v>
      </c>
      <c r="K119" s="54">
        <f>K26+K44+K59+K81+K96+K116+K118</f>
        <v>1102</v>
      </c>
    </row>
    <row r="120" spans="1:8" ht="16.5">
      <c r="A120" s="56"/>
      <c r="C120" s="17"/>
      <c r="D120" s="17"/>
      <c r="E120" s="17"/>
      <c r="F120" s="17"/>
      <c r="G120" s="17"/>
      <c r="H120" s="17"/>
    </row>
    <row r="121" spans="1:8" ht="17.25" thickBot="1">
      <c r="A121" s="56"/>
      <c r="C121" s="17"/>
      <c r="D121" s="17"/>
      <c r="E121" s="17"/>
      <c r="F121" s="17"/>
      <c r="G121" s="17"/>
      <c r="H121" s="17"/>
    </row>
    <row r="122" spans="1:8" ht="34.5" thickBot="1" thickTop="1">
      <c r="A122" s="63" t="s">
        <v>286</v>
      </c>
      <c r="B122" s="65" t="s">
        <v>288</v>
      </c>
      <c r="C122" s="2" t="s">
        <v>11</v>
      </c>
      <c r="D122" s="2" t="s">
        <v>10</v>
      </c>
      <c r="E122" s="2" t="s">
        <v>9</v>
      </c>
      <c r="F122" s="17"/>
      <c r="G122" s="17"/>
      <c r="H122" s="17"/>
    </row>
    <row r="123" spans="1:8" ht="18" thickBot="1" thickTop="1">
      <c r="A123" s="58" t="s">
        <v>14</v>
      </c>
      <c r="B123" s="4">
        <f aca="true" t="shared" si="55" ref="B123:B130">SUM(C123:E123)</f>
        <v>472</v>
      </c>
      <c r="C123" s="4">
        <f>C13</f>
        <v>371</v>
      </c>
      <c r="D123" s="4">
        <f>C22</f>
        <v>100</v>
      </c>
      <c r="E123" s="4">
        <f>C25</f>
        <v>1</v>
      </c>
      <c r="F123" s="17"/>
      <c r="G123" s="17"/>
      <c r="H123" s="17"/>
    </row>
    <row r="124" spans="1:8" ht="18" thickBot="1" thickTop="1">
      <c r="A124" s="58" t="s">
        <v>16</v>
      </c>
      <c r="B124" s="4">
        <f t="shared" si="55"/>
        <v>480</v>
      </c>
      <c r="C124" s="4">
        <f>C35</f>
        <v>384</v>
      </c>
      <c r="D124" s="4">
        <f>C43</f>
        <v>96</v>
      </c>
      <c r="E124" s="4">
        <v>0</v>
      </c>
      <c r="F124" s="17"/>
      <c r="G124" s="17"/>
      <c r="H124" s="17"/>
    </row>
    <row r="125" spans="1:8" ht="18" thickBot="1" thickTop="1">
      <c r="A125" s="58" t="s">
        <v>15</v>
      </c>
      <c r="B125" s="4">
        <f t="shared" si="55"/>
        <v>334</v>
      </c>
      <c r="C125" s="4">
        <f>C51</f>
        <v>263</v>
      </c>
      <c r="D125" s="4">
        <f>C58</f>
        <v>71</v>
      </c>
      <c r="E125" s="4">
        <v>0</v>
      </c>
      <c r="F125" s="17"/>
      <c r="G125" s="17"/>
      <c r="H125" s="17"/>
    </row>
    <row r="126" spans="1:8" ht="18" thickBot="1" thickTop="1">
      <c r="A126" s="58" t="s">
        <v>12</v>
      </c>
      <c r="B126" s="4">
        <f t="shared" si="55"/>
        <v>430</v>
      </c>
      <c r="C126" s="4">
        <f>C67</f>
        <v>271</v>
      </c>
      <c r="D126" s="4">
        <f>C77</f>
        <v>150</v>
      </c>
      <c r="E126" s="4">
        <f>C80</f>
        <v>9</v>
      </c>
      <c r="F126" s="17"/>
      <c r="G126" s="17"/>
      <c r="H126" s="17"/>
    </row>
    <row r="127" spans="1:8" ht="18" thickBot="1" thickTop="1">
      <c r="A127" s="58" t="s">
        <v>13</v>
      </c>
      <c r="B127" s="4">
        <f t="shared" si="55"/>
        <v>316</v>
      </c>
      <c r="C127" s="4">
        <f>C88</f>
        <v>277</v>
      </c>
      <c r="D127" s="4">
        <f>C95</f>
        <v>39</v>
      </c>
      <c r="E127" s="4">
        <v>0</v>
      </c>
      <c r="F127" s="17"/>
      <c r="G127" s="17"/>
      <c r="H127" s="17"/>
    </row>
    <row r="128" spans="1:8" ht="18" thickBot="1" thickTop="1">
      <c r="A128" s="58" t="s">
        <v>17</v>
      </c>
      <c r="B128" s="4">
        <f t="shared" si="55"/>
        <v>329</v>
      </c>
      <c r="C128" s="4">
        <f>C103</f>
        <v>221</v>
      </c>
      <c r="D128" s="4">
        <f>C112</f>
        <v>106</v>
      </c>
      <c r="E128" s="4">
        <f>C115</f>
        <v>2</v>
      </c>
      <c r="F128" s="17"/>
      <c r="G128" s="17"/>
      <c r="H128" s="17"/>
    </row>
    <row r="129" spans="1:8" ht="18" thickBot="1" thickTop="1">
      <c r="A129" s="58" t="s">
        <v>283</v>
      </c>
      <c r="B129" s="4">
        <f t="shared" si="55"/>
        <v>2</v>
      </c>
      <c r="C129" s="4">
        <v>0</v>
      </c>
      <c r="D129" s="4">
        <f>C117</f>
        <v>2</v>
      </c>
      <c r="E129" s="4">
        <v>0</v>
      </c>
      <c r="F129" s="17"/>
      <c r="G129" s="17"/>
      <c r="H129" s="17"/>
    </row>
    <row r="130" spans="1:8" ht="18" thickBot="1" thickTop="1">
      <c r="A130" s="64" t="s">
        <v>287</v>
      </c>
      <c r="B130" s="60">
        <f t="shared" si="55"/>
        <v>2363</v>
      </c>
      <c r="C130" s="60">
        <f>SUM(C123:C129)</f>
        <v>1787</v>
      </c>
      <c r="D130" s="60">
        <f>SUM(D123:D129)</f>
        <v>564</v>
      </c>
      <c r="E130" s="60">
        <f>SUM(E123:E129)</f>
        <v>12</v>
      </c>
      <c r="F130" s="17"/>
      <c r="G130" s="17"/>
      <c r="H130" s="17"/>
    </row>
    <row r="131" ht="17.25" thickTop="1"/>
  </sheetData>
  <mergeCells count="11">
    <mergeCell ref="A1:K1"/>
    <mergeCell ref="B2:B3"/>
    <mergeCell ref="C2:E2"/>
    <mergeCell ref="F2:H2"/>
    <mergeCell ref="I2:K2"/>
    <mergeCell ref="A60:A81"/>
    <mergeCell ref="A4:A26"/>
    <mergeCell ref="A27:A44"/>
    <mergeCell ref="A97:A116"/>
    <mergeCell ref="A82:A96"/>
    <mergeCell ref="A45:A59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cc11</cp:lastModifiedBy>
  <cp:lastPrinted>2010-10-15T00:51:05Z</cp:lastPrinted>
  <dcterms:created xsi:type="dcterms:W3CDTF">2010-02-13T16:20:26Z</dcterms:created>
  <dcterms:modified xsi:type="dcterms:W3CDTF">2012-10-16T06:49:24Z</dcterms:modified>
  <cp:category/>
  <cp:version/>
  <cp:contentType/>
  <cp:contentStatus/>
</cp:coreProperties>
</file>