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480" yWindow="75" windowWidth="15480" windowHeight="10695" firstSheet="6" activeTab="8"/>
  </bookViews>
  <sheets>
    <sheet name="102年大專生計畫" sheetId="6" r:id="rId1"/>
    <sheet name="民間企業團體研究計畫" sheetId="1" r:id="rId2"/>
    <sheet name="Sheet3" sheetId="3" r:id="rId3"/>
    <sheet name=" 其他政府機關-其他政府單位 研究計畫" sheetId="4" r:id="rId4"/>
    <sheet name="102年國科會計畫" sheetId="5" r:id="rId5"/>
    <sheet name="教育部委辦" sheetId="7" r:id="rId6"/>
    <sheet name="101年教育部補助計畫" sheetId="8" r:id="rId7"/>
    <sheet name="農業委員會 (委辦) 研究計畫" sheetId="9" r:id="rId8"/>
    <sheet name="農業委員會 (補助) 研究計畫" sheetId="10" r:id="rId9"/>
  </sheets>
  <calcPr calcId="145621"/>
</workbook>
</file>

<file path=xl/calcChain.xml><?xml version="1.0" encoding="utf-8"?>
<calcChain xmlns="http://schemas.openxmlformats.org/spreadsheetml/2006/main">
  <c r="C98" i="10" l="1"/>
  <c r="I96" i="10"/>
  <c r="I81" i="10"/>
  <c r="I70" i="10"/>
  <c r="C99" i="10" s="1"/>
  <c r="C40" i="9"/>
  <c r="I38" i="9"/>
  <c r="I29" i="9"/>
  <c r="I23" i="9"/>
  <c r="I4" i="9"/>
  <c r="C41" i="9" s="1"/>
  <c r="C57" i="8"/>
  <c r="I54" i="8"/>
  <c r="I40" i="8"/>
  <c r="I36" i="8"/>
  <c r="I26" i="8"/>
  <c r="I21" i="8"/>
  <c r="C58" i="8" s="1"/>
  <c r="I14" i="8"/>
  <c r="C21" i="7"/>
  <c r="I18" i="7"/>
  <c r="I12" i="7"/>
  <c r="I8" i="7"/>
  <c r="C22" i="7" s="1"/>
  <c r="C53" i="6"/>
  <c r="K50" i="6"/>
  <c r="K37" i="6"/>
  <c r="K26" i="6"/>
  <c r="K18" i="6"/>
  <c r="K12" i="6"/>
  <c r="C54" i="6" s="1"/>
  <c r="C211" i="5"/>
  <c r="I208" i="5"/>
  <c r="I197" i="5"/>
  <c r="I166" i="5"/>
  <c r="I105" i="5"/>
  <c r="I92" i="5"/>
  <c r="I57" i="5"/>
  <c r="I40" i="5"/>
  <c r="C212" i="5" s="1"/>
  <c r="C109" i="4"/>
  <c r="J106" i="4"/>
  <c r="J80" i="4"/>
  <c r="J69" i="4"/>
  <c r="J50" i="4"/>
  <c r="J30" i="4"/>
  <c r="J25" i="4"/>
  <c r="J12" i="4"/>
  <c r="C110" i="4" s="1"/>
  <c r="J171" i="1" l="1"/>
  <c r="J88" i="1"/>
  <c r="C174" i="1"/>
  <c r="J12" i="1"/>
  <c r="J6" i="1"/>
  <c r="J113" i="1"/>
  <c r="J157" i="1"/>
  <c r="J30" i="1"/>
  <c r="C175" i="1" l="1"/>
</calcChain>
</file>

<file path=xl/sharedStrings.xml><?xml version="1.0" encoding="utf-8"?>
<sst xmlns="http://schemas.openxmlformats.org/spreadsheetml/2006/main" count="5125" uniqueCount="2124">
  <si>
    <t>執行單位</t>
  </si>
  <si>
    <t>計畫主持人</t>
  </si>
  <si>
    <t>核定金額</t>
  </si>
  <si>
    <t>計畫名稱</t>
  </si>
  <si>
    <t>102.07.31</t>
  </si>
  <si>
    <t>102.06.30</t>
  </si>
  <si>
    <t>生物事業管理學系暨研究所</t>
  </si>
  <si>
    <t>盧永祥</t>
  </si>
  <si>
    <t>農藝學系暨研究所</t>
  </si>
  <si>
    <t>動物科學系暨研究所</t>
  </si>
  <si>
    <t>獸醫學系暨研究所</t>
  </si>
  <si>
    <t>生物農業科技學系暨研究所</t>
  </si>
  <si>
    <t>陳國隆</t>
  </si>
  <si>
    <t>古森本</t>
  </si>
  <si>
    <t>食品科學系暨研究所</t>
  </si>
  <si>
    <t>生化科技學系暨研究所</t>
  </si>
  <si>
    <t>專題研究計畫</t>
  </si>
  <si>
    <t>其他</t>
  </si>
  <si>
    <t>產學合作計畫</t>
  </si>
  <si>
    <t>財團法人台灣網路資訊中心</t>
  </si>
  <si>
    <t>吳靜芬</t>
  </si>
  <si>
    <t>檢驗測試計畫</t>
  </si>
  <si>
    <t>審查計畫</t>
  </si>
  <si>
    <t>華泰文化事業股份有限公司</t>
  </si>
  <si>
    <t>忠欣股份有限公司</t>
  </si>
  <si>
    <t>財團法人中華綜合發展研究院</t>
  </si>
  <si>
    <t>中華綜合發展研究院</t>
  </si>
  <si>
    <t>劉耀中</t>
  </si>
  <si>
    <t>張宏義</t>
  </si>
  <si>
    <t>董維</t>
  </si>
  <si>
    <t>觀光休閒管理研究所</t>
  </si>
  <si>
    <t>資訊管理系暨研究所</t>
  </si>
  <si>
    <t>行銷與運籌學系暨研究所</t>
  </si>
  <si>
    <t>102.12.31</t>
  </si>
  <si>
    <t>台灣農場經營協會</t>
  </si>
  <si>
    <t>福洲藥品有限公司</t>
  </si>
  <si>
    <t>蝴蝶蘭苗株栽培開發試作</t>
  </si>
  <si>
    <t>香草精力蛋雞飼養及蛋品品質研究</t>
  </si>
  <si>
    <t>豬隻黴菌毒素診斷服務合作計畫</t>
  </si>
  <si>
    <t>嘉大昆蟲館產學合作計畫</t>
  </si>
  <si>
    <t>徐善德</t>
  </si>
  <si>
    <t>郭濰如</t>
  </si>
  <si>
    <t>何坤益</t>
  </si>
  <si>
    <t>林翰謙</t>
  </si>
  <si>
    <t>周榮吉</t>
  </si>
  <si>
    <t>周仲光</t>
  </si>
  <si>
    <t>趙清賢</t>
  </si>
  <si>
    <t>林炳宏</t>
  </si>
  <si>
    <t>曾再富</t>
  </si>
  <si>
    <t>吳建平</t>
  </si>
  <si>
    <t>張志成</t>
  </si>
  <si>
    <t>莊慧文</t>
  </si>
  <si>
    <t>郭章信</t>
  </si>
  <si>
    <t>園藝學系暨研究所</t>
  </si>
  <si>
    <t>森林暨自然資源學系暨研究所</t>
  </si>
  <si>
    <t>木質材料與設計學系暨研究所</t>
  </si>
  <si>
    <t>植物醫學系</t>
  </si>
  <si>
    <t>102.09.30</t>
  </si>
  <si>
    <t>102.04.30</t>
  </si>
  <si>
    <t>財團法人工業技術研究院</t>
  </si>
  <si>
    <t>一心生物科技有限公司</t>
  </si>
  <si>
    <t>財團法人中央畜產會</t>
  </si>
  <si>
    <t>金農興生物科技股份有限公司</t>
  </si>
  <si>
    <t>台全珍豬工業股份有限公司</t>
  </si>
  <si>
    <t>中華民國養羊協會</t>
  </si>
  <si>
    <t>桔園生技有限公司</t>
  </si>
  <si>
    <t>生百興業有限公司</t>
  </si>
  <si>
    <t>泰山企業股份有限公司</t>
  </si>
  <si>
    <t>甲蟲企業社</t>
  </si>
  <si>
    <t>徐正泰</t>
  </si>
  <si>
    <t>稻草摻入混凝土再利用之試驗研究</t>
  </si>
  <si>
    <t>李茂田</t>
  </si>
  <si>
    <t>黃正良</t>
  </si>
  <si>
    <t>陳瑞彰</t>
  </si>
  <si>
    <t>周良勳</t>
  </si>
  <si>
    <t>應用化學系暨研究所</t>
  </si>
  <si>
    <t>生物機電工程學系暨研究所</t>
  </si>
  <si>
    <t>土木與水資源工程學系暨研究所</t>
  </si>
  <si>
    <t>銓吉企業有限公司</t>
  </si>
  <si>
    <t>金淞工業股份有限公司</t>
  </si>
  <si>
    <t>茂盛開發股份有限公司</t>
  </si>
  <si>
    <t>理虹工程顧問股份有限公司</t>
  </si>
  <si>
    <t>鰻魚養殖生產經營模式建立</t>
  </si>
  <si>
    <t>黃健政</t>
  </si>
  <si>
    <t>許成光</t>
  </si>
  <si>
    <t>秦宗顯</t>
  </si>
  <si>
    <t>陳哲俊</t>
  </si>
  <si>
    <t>賴弘智</t>
  </si>
  <si>
    <t>熊文俊</t>
  </si>
  <si>
    <t>水生生物科學系暨研究所</t>
  </si>
  <si>
    <t>102.11.30</t>
  </si>
  <si>
    <t>103.03.31</t>
  </si>
  <si>
    <t>財團法人台灣養殖漁業發展基金會</t>
  </si>
  <si>
    <t>嚴竹英</t>
  </si>
  <si>
    <t>泰鋒染化工業股份有限公司</t>
  </si>
  <si>
    <t>執行期限迄</t>
    <phoneticPr fontId="1" type="noConversion"/>
  </si>
  <si>
    <t>計畫代碼</t>
    <phoneticPr fontId="1" type="noConversion"/>
  </si>
  <si>
    <t>國立嘉義大學102年度其他民間企業團體研究計畫彙整表</t>
    <phoneticPr fontId="2" type="noConversion"/>
  </si>
  <si>
    <t>102A3-083</t>
  </si>
  <si>
    <t>102A3-096</t>
  </si>
  <si>
    <t>102A3-046</t>
  </si>
  <si>
    <t>102A3-079</t>
  </si>
  <si>
    <t>102A3-090</t>
  </si>
  <si>
    <t>102A3-127</t>
  </si>
  <si>
    <t>102A3-058</t>
  </si>
  <si>
    <t>102A3-111</t>
  </si>
  <si>
    <t>農業旅遊經濟效益評估計畫</t>
  </si>
  <si>
    <t>嘉義大學安全農業試驗-主廚特殊園藝作物試驗計畫</t>
  </si>
  <si>
    <t>休閒農場之國際遊客消費與動向調查</t>
  </si>
  <si>
    <t>美裝服務產業之創新經營模式—以建構行動裝置App為例</t>
  </si>
  <si>
    <t>2013年TWNIC前進校園推廣活動委託執行案-南區A組</t>
  </si>
  <si>
    <t>畢FUN！Be FUN！</t>
  </si>
  <si>
    <t>提升職場倫理之研究</t>
  </si>
  <si>
    <t>非營利組織經營管理之研究</t>
  </si>
  <si>
    <t>蔡渭水</t>
  </si>
  <si>
    <t>林若慧</t>
  </si>
  <si>
    <t>葉進儀</t>
  </si>
  <si>
    <t>蕭至惠</t>
  </si>
  <si>
    <t>企業管理學系暨研究所</t>
  </si>
  <si>
    <t>財團法人台灣綜合研究院</t>
  </si>
  <si>
    <t>我城股份有限公司</t>
  </si>
  <si>
    <t>台灣休閒農業發展協會</t>
  </si>
  <si>
    <t>錦石企業有限公司</t>
  </si>
  <si>
    <t>大山旅行社有限公司</t>
  </si>
  <si>
    <t>百家珍釀造食品有限公司</t>
  </si>
  <si>
    <t>102.05.25</t>
  </si>
  <si>
    <t>103.04.30</t>
  </si>
  <si>
    <t>102.09.07</t>
  </si>
  <si>
    <t>102.05.01</t>
  </si>
  <si>
    <t>102.06.16</t>
  </si>
  <si>
    <t>102.10.31</t>
  </si>
  <si>
    <t>102.06.01</t>
  </si>
  <si>
    <t>102.12.16</t>
  </si>
  <si>
    <t>102.09.10</t>
  </si>
  <si>
    <t>103.01.17</t>
  </si>
  <si>
    <t>102.09.01</t>
  </si>
  <si>
    <t>103.12.31</t>
  </si>
  <si>
    <t>102A3-097</t>
  </si>
  <si>
    <t>102A3-028</t>
  </si>
  <si>
    <t>102A3-035</t>
  </si>
  <si>
    <t>102A3-031</t>
  </si>
  <si>
    <t>102A3-045</t>
  </si>
  <si>
    <t>102A3-078</t>
  </si>
  <si>
    <t>102A3-024</t>
  </si>
  <si>
    <t>102A3-016</t>
  </si>
  <si>
    <t>102A3-032</t>
  </si>
  <si>
    <t>102A3-021</t>
  </si>
  <si>
    <t>102A3-013</t>
  </si>
  <si>
    <t>102A3-093</t>
  </si>
  <si>
    <t>102A3-018</t>
  </si>
  <si>
    <t>102A3-036</t>
  </si>
  <si>
    <t>102A3-048</t>
  </si>
  <si>
    <t>102A3-052</t>
  </si>
  <si>
    <t>102A3-053</t>
  </si>
  <si>
    <t>102A3-124</t>
  </si>
  <si>
    <t>102A3-072</t>
  </si>
  <si>
    <t>102A3-158</t>
  </si>
  <si>
    <t>102A3-157</t>
  </si>
  <si>
    <t>102A3-006</t>
  </si>
  <si>
    <t>102A3-081</t>
  </si>
  <si>
    <t>102A3-114</t>
  </si>
  <si>
    <t>102A3-022</t>
  </si>
  <si>
    <t>102A3-062</t>
  </si>
  <si>
    <t>102A3-099</t>
  </si>
  <si>
    <t>102A3-147</t>
  </si>
  <si>
    <t>102A3-037</t>
  </si>
  <si>
    <t>102A3-041</t>
  </si>
  <si>
    <t>102A3-043</t>
  </si>
  <si>
    <t>102A3-057</t>
  </si>
  <si>
    <t>102A3-026</t>
  </si>
  <si>
    <t>102A4-006</t>
  </si>
  <si>
    <t>102A3-049</t>
  </si>
  <si>
    <t>促進農場經營創新化-農場經營診斷</t>
  </si>
  <si>
    <t>溫室作物葉綠素與生化醣類量測技術</t>
  </si>
  <si>
    <t>草莓生殖生長物候實驗</t>
  </si>
  <si>
    <t>臺灣油杉健康營養系苗木之培育研究</t>
  </si>
  <si>
    <t>埔里杜鵑共生菌誘導及純化</t>
  </si>
  <si>
    <t>周益記傳統家具修復暨調查研究</t>
  </si>
  <si>
    <t>寵物用除異味抗菌貓砂之開發</t>
  </si>
  <si>
    <t>高粱酒糟製備活性碳作為機能材料用於水質淨化之研究</t>
  </si>
  <si>
    <t>檸檬酸浸漬配合滾動處理對鵝砂囊品質之影響</t>
  </si>
  <si>
    <t>飼糧中添加複合型益生菌對白肉雞生長性能、腸道生理、血液性狀及免疫反應之影響</t>
  </si>
  <si>
    <t>加值型禽類產品開發之研究</t>
  </si>
  <si>
    <t>多元化畜禽利用開發之研究</t>
  </si>
  <si>
    <t>優質肉類產品開發之研究</t>
  </si>
  <si>
    <t>102年度「國產鮮羊乳導入GGM與CAS雙標章制度計畫」</t>
  </si>
  <si>
    <t>102年度「養羊產業振興輔導計畫」</t>
  </si>
  <si>
    <t>羊乳油利用之研究</t>
  </si>
  <si>
    <t>複合發酵產物對豬隻生產表現之研究</t>
  </si>
  <si>
    <t>不同植物油製成油醋醬貯藏期間抗氧化特性之變化</t>
  </si>
  <si>
    <t>油醋醬添加天然抗氧化劑貯藏期間抗氧化特性之影響</t>
  </si>
  <si>
    <t>靈芝子實體及菌絲體取代抗生素對雞隻之影響II</t>
  </si>
  <si>
    <t>富益康對離乳仔豬生長性狀之影響</t>
  </si>
  <si>
    <t>曜楊益生劑(生沅)飼料添加配方對雞隻之影響</t>
  </si>
  <si>
    <t>「田間施打疫苗後豬隻免疫反應監測」產學合作計畫</t>
  </si>
  <si>
    <t>PCV2疫苗免疫豬隻對豬瘟疫苗抗體產生之影響</t>
  </si>
  <si>
    <t>豬環狀病毒疫苗對豬瘟抗體產生之影響</t>
  </si>
  <si>
    <t>Efficacy of a prototype shampoo as sole treatment in canine superficial pyoderma</t>
  </si>
  <si>
    <t>溫感型高分子載體凝膠於動物醫療運用之評估</t>
  </si>
  <si>
    <t>腫瘤內注射ON-B10治療各種腫瘤患犬的評估</t>
  </si>
  <si>
    <t>牧場疾病防治計畫</t>
  </si>
  <si>
    <t>作物改良產學合作計畫</t>
  </si>
  <si>
    <t>102年度中南部地區田間農藥資訊調查計畫</t>
  </si>
  <si>
    <t>侯金日</t>
  </si>
  <si>
    <t>林瑞進</t>
  </si>
  <si>
    <t>蘇文清</t>
  </si>
  <si>
    <t>陳世宜</t>
  </si>
  <si>
    <t>吳瑞得</t>
  </si>
  <si>
    <t>賴治民</t>
  </si>
  <si>
    <t>德洲苗圃</t>
  </si>
  <si>
    <t>中花園藝有限公司</t>
  </si>
  <si>
    <t>周友達</t>
  </si>
  <si>
    <t>工業技術研究院 南分院</t>
  </si>
  <si>
    <t>陸藝環境有限公司</t>
  </si>
  <si>
    <t>妍滋生物科技有限公司</t>
  </si>
  <si>
    <t>味丹企業股份有限公司</t>
  </si>
  <si>
    <t>台灣鵝業有限公司</t>
  </si>
  <si>
    <t>保證責任雲林縣斗南畜產生產合作社</t>
  </si>
  <si>
    <t>台灣省嘉南羊乳運銷合作社</t>
  </si>
  <si>
    <t>水鳥餐飲事業有限公司</t>
  </si>
  <si>
    <t>珍湘興業有限公司</t>
  </si>
  <si>
    <t>曜楊實業有限公司(YAO YANG CO.)</t>
  </si>
  <si>
    <t>臺灣碩騰股份有限公司</t>
  </si>
  <si>
    <t>臺灣百靈佳殷格翰股份有限公司</t>
  </si>
  <si>
    <t>久普實業有限公司</t>
  </si>
  <si>
    <t>威格生技有限公司</t>
  </si>
  <si>
    <t>臺灣動藥國際股份有限公司</t>
  </si>
  <si>
    <t>溢騰牧場</t>
  </si>
  <si>
    <t>Syngenta Biotechnology (China)</t>
  </si>
  <si>
    <t>美國商會農化小組</t>
  </si>
  <si>
    <t>102.08.01</t>
  </si>
  <si>
    <t>102.03.19</t>
  </si>
  <si>
    <t>102.12.10</t>
  </si>
  <si>
    <t>102.03.20</t>
  </si>
  <si>
    <t>102.01.01</t>
  </si>
  <si>
    <t>102.07.01</t>
  </si>
  <si>
    <t>102.03.01</t>
  </si>
  <si>
    <t>104.02.28</t>
  </si>
  <si>
    <t>102.04.01</t>
  </si>
  <si>
    <t>103.07.31</t>
  </si>
  <si>
    <t>102.02.01</t>
  </si>
  <si>
    <t>103.05.31</t>
  </si>
  <si>
    <t>103.01.31</t>
  </si>
  <si>
    <t>102.11.01</t>
  </si>
  <si>
    <t>103.10.31</t>
  </si>
  <si>
    <t>102.10.10</t>
  </si>
  <si>
    <t>103.06.30</t>
  </si>
  <si>
    <t>102.07.10</t>
  </si>
  <si>
    <t>103.07.09</t>
  </si>
  <si>
    <t>102.10.03</t>
  </si>
  <si>
    <t>103.10.02</t>
  </si>
  <si>
    <t>102.06.21</t>
  </si>
  <si>
    <t>102.08.20</t>
  </si>
  <si>
    <t>102.09.23</t>
  </si>
  <si>
    <t>103.08.20</t>
  </si>
  <si>
    <t>104.01.31</t>
  </si>
  <si>
    <t>102A3-094</t>
  </si>
  <si>
    <t>辦理國產品牌豬肉加工產品之製程研發</t>
  </si>
  <si>
    <t>102A3-102</t>
  </si>
  <si>
    <t>102A3-050</t>
  </si>
  <si>
    <t>102A3-003</t>
  </si>
  <si>
    <t>102A3-002</t>
  </si>
  <si>
    <t>102A3-117</t>
  </si>
  <si>
    <t>102A3-100</t>
  </si>
  <si>
    <t>102A3-115</t>
  </si>
  <si>
    <t>建構數學模型輔助氧氣工廠最適動態生產規劃決策</t>
  </si>
  <si>
    <t>功效穩定新劑型維生素優化飼養技術開發應用---型態與粒徑觀察</t>
  </si>
  <si>
    <t>螢火奈米金合成</t>
  </si>
  <si>
    <t>溫室設施輔導</t>
  </si>
  <si>
    <t>102年度大規模經營農業之農業機械發展方向研討會</t>
  </si>
  <si>
    <t>事業廢棄物漿紙汙泥應用於隔熱填充料之研究</t>
  </si>
  <si>
    <t>林仁彥</t>
  </si>
  <si>
    <t>沈德欽</t>
  </si>
  <si>
    <t>連振昌</t>
  </si>
  <si>
    <t>應用數學系暨研究所</t>
  </si>
  <si>
    <t>中國鋼鐵股份有限公司</t>
  </si>
  <si>
    <t>貿立實業股份有限公司</t>
  </si>
  <si>
    <t>名澄園藝工程有限公司</t>
  </si>
  <si>
    <t>中華農業機械學會</t>
  </si>
  <si>
    <t>102.10.01</t>
  </si>
  <si>
    <t>研討會</t>
  </si>
  <si>
    <t>102A3-108</t>
  </si>
  <si>
    <t>102A3-107</t>
  </si>
  <si>
    <t>橡膠部分氧化研究</t>
  </si>
  <si>
    <t>油品脫硫技術開發</t>
  </si>
  <si>
    <t>103.09.30</t>
  </si>
  <si>
    <t>102A3-025</t>
  </si>
  <si>
    <t>102A3-125</t>
  </si>
  <si>
    <t>102A3-156</t>
  </si>
  <si>
    <t>102A3-128</t>
  </si>
  <si>
    <t>102A3-104</t>
  </si>
  <si>
    <t>102A3-089</t>
  </si>
  <si>
    <t>102A3-038</t>
  </si>
  <si>
    <t>102A3-039</t>
  </si>
  <si>
    <t>102A3-123</t>
  </si>
  <si>
    <t>102A3-122</t>
  </si>
  <si>
    <t>102A3-121</t>
  </si>
  <si>
    <t>102A2-120</t>
  </si>
  <si>
    <t>102A3-005</t>
  </si>
  <si>
    <t>102A3-112</t>
  </si>
  <si>
    <t>102A4-010</t>
  </si>
  <si>
    <t>101A3-136</t>
  </si>
  <si>
    <t>102A3-042</t>
  </si>
  <si>
    <t>102A3-179</t>
  </si>
  <si>
    <t>吳郭魚鱸魚水產原料加工產品之技術研發</t>
  </si>
  <si>
    <t>熱食拉麵自動販賣機食品安全與微生物孳生檢測</t>
  </si>
  <si>
    <t>HPP超高壓加工技術建立一系列紅肉李相關產品-利用高液壓處理開發紅肉李果汁與果醬產品</t>
  </si>
  <si>
    <t>水果麵條之研發</t>
  </si>
  <si>
    <t>國產米品質提升及抗性澱粉製備技術</t>
  </si>
  <si>
    <t>以線性規劃及非線性規劃評估配方食品效益</t>
  </si>
  <si>
    <t>素食發酵飲品檢驗</t>
  </si>
  <si>
    <t>腸道菌相分析</t>
  </si>
  <si>
    <t>新穎花生發酵產品開發</t>
  </si>
  <si>
    <t>鰻魚養殖生產管理模場建立(余俊德)</t>
  </si>
  <si>
    <t>鰻魚養殖生產管理模場建立(黃文聰)</t>
  </si>
  <si>
    <t>鰻魚品牌電子商務建立創新</t>
  </si>
  <si>
    <t>鱸魚與虱目魚飼料成長相關研究</t>
  </si>
  <si>
    <t>養殖場水質檢測暨輔導計畫</t>
  </si>
  <si>
    <t>嘉義大學生命科學院附設檢驗分析及技術推廣服務中心/ 水產檢驗組/ 水生實驗生物暨水質檢驗服務</t>
  </si>
  <si>
    <t>酸性染料鯉魚急毒性測試（4）</t>
  </si>
  <si>
    <t>蘇力菌原藥鯉魚急毒性試驗</t>
  </si>
  <si>
    <t>寶貝沙拉菜Baby Leaf產品開發計劃</t>
  </si>
  <si>
    <t>馮淑慧</t>
  </si>
  <si>
    <t>廖宏儒</t>
  </si>
  <si>
    <t>呂英震</t>
  </si>
  <si>
    <t>廖慧芬</t>
  </si>
  <si>
    <t>東晟水產有限公司</t>
  </si>
  <si>
    <t>鈦昇科技股份有限公司</t>
  </si>
  <si>
    <t>高高行銷有限公司</t>
  </si>
  <si>
    <t>548特製意麵小吃部</t>
  </si>
  <si>
    <t>詳峰企業有限公司</t>
  </si>
  <si>
    <t>財團法人食品工業發展研究所</t>
  </si>
  <si>
    <t>芳蓉養生實業社</t>
  </si>
  <si>
    <t>益全生化科技股份有限公司</t>
  </si>
  <si>
    <t>余順豐農產加工廠</t>
  </si>
  <si>
    <t>王浩維</t>
  </si>
  <si>
    <t>余俊德</t>
  </si>
  <si>
    <t>黃文聰</t>
  </si>
  <si>
    <t>江昭榮</t>
  </si>
  <si>
    <t>委託單位</t>
  </si>
  <si>
    <t>昆言企業股份有限公司</t>
  </si>
  <si>
    <t>綠藤生物科技股份有限公司</t>
  </si>
  <si>
    <t>102.02.18</t>
  </si>
  <si>
    <t>103.02.17</t>
  </si>
  <si>
    <t>102.06.20</t>
  </si>
  <si>
    <t>102.12.30</t>
  </si>
  <si>
    <t>102.06.15</t>
  </si>
  <si>
    <t>102.05.10</t>
  </si>
  <si>
    <t>102.05.22</t>
  </si>
  <si>
    <t>102.11.20</t>
  </si>
  <si>
    <t>102.09.15</t>
  </si>
  <si>
    <t>103.09.14</t>
  </si>
  <si>
    <t>102.06.29</t>
  </si>
  <si>
    <t>102A3-033</t>
  </si>
  <si>
    <t>102A3-014</t>
  </si>
  <si>
    <t>102A3-047</t>
  </si>
  <si>
    <t>102A3-063</t>
  </si>
  <si>
    <t>102A3-106</t>
  </si>
  <si>
    <t>102A3-105</t>
  </si>
  <si>
    <t>102A3-118</t>
  </si>
  <si>
    <t>102A3-116</t>
  </si>
  <si>
    <t>102A3-146</t>
  </si>
  <si>
    <t>102A3-169</t>
  </si>
  <si>
    <t>中華綜合開發研究院</t>
  </si>
  <si>
    <t>財團法人中華綜合開發研究院</t>
  </si>
  <si>
    <t>協辦多益及托福紙筆測驗費102年第1期3/31</t>
  </si>
  <si>
    <t>102/3/30全球英檢</t>
  </si>
  <si>
    <t>協辦多益及托福紙筆測驗費102年第2期5/26</t>
  </si>
  <si>
    <t>102/5/18全球英檢</t>
  </si>
  <si>
    <t>Present Yourself 輔助教學教材製作</t>
  </si>
  <si>
    <t>Let′s Talk 輔助教學教材製作</t>
  </si>
  <si>
    <t>協辦多益及托福紙筆測驗費102年第3期10/27</t>
  </si>
  <si>
    <t>102/10/19全球英檢</t>
  </si>
  <si>
    <t>102/12/7全球英檢</t>
  </si>
  <si>
    <t>協辦多益及托福紙筆測驗費102年第4期12/29</t>
  </si>
  <si>
    <t>102.04.07</t>
  </si>
  <si>
    <t>102.09.17</t>
  </si>
  <si>
    <t>102.10.28</t>
  </si>
  <si>
    <t>102A3-098</t>
  </si>
  <si>
    <t>102A3-172</t>
  </si>
  <si>
    <t>企業電子化人才能力鑑定-雲端服務規劃試題解析</t>
  </si>
  <si>
    <t>林土量</t>
  </si>
  <si>
    <t>財團法人中華民國電腦技能基金會</t>
  </si>
  <si>
    <t>102.11.08</t>
  </si>
  <si>
    <t>103.02.28</t>
  </si>
  <si>
    <t>102A3-055</t>
  </si>
  <si>
    <t>章碧瓊農場</t>
  </si>
  <si>
    <t>雲林縣政府辦理農業經營輔導及農業提升事業補助計畫-章碧瓊農業經營輔導計畫</t>
  </si>
  <si>
    <t>102A3-138</t>
  </si>
  <si>
    <t>面光源式平板植物燈</t>
  </si>
  <si>
    <t>吉永科技股份有限公司</t>
  </si>
  <si>
    <t>102A3-142</t>
  </si>
  <si>
    <t>102A3-141</t>
  </si>
  <si>
    <t>奈米銀修飾</t>
  </si>
  <si>
    <t>奈米金修飾</t>
  </si>
  <si>
    <t>102A3-061</t>
  </si>
  <si>
    <t>102A3-170</t>
  </si>
  <si>
    <t>102A3-059</t>
  </si>
  <si>
    <t>102A3-087</t>
  </si>
  <si>
    <t>102A3-144</t>
  </si>
  <si>
    <t>101A3-126</t>
  </si>
  <si>
    <t>102年度養殖水產品衛生安全資料蒐集彙整工作</t>
  </si>
  <si>
    <t>102年度烏魚子全國競賽之養殖烏魚子與野生烏魚子之鑑別技術分析工作</t>
  </si>
  <si>
    <t>養殖貝類(文蛤等)殘留微量藥物風險與養殖管理之研究</t>
  </si>
  <si>
    <t>102年度養殖水產品產業輔導工作小組(虱目魚、文蛤)產業資訊彙整分析工作</t>
  </si>
  <si>
    <t>102年度優良石斑魚苗示範驗證查核工作</t>
  </si>
  <si>
    <t>環境用藥益達胺鯉魚急毒性試驗</t>
  </si>
  <si>
    <t>財團法人台灣養殖漁業發展基金會勞務採購契約</t>
  </si>
  <si>
    <t>澄朗興業有限公司</t>
  </si>
  <si>
    <t>102.12.15</t>
  </si>
  <si>
    <t>102.12.19</t>
  </si>
  <si>
    <t>102.05.27</t>
  </si>
  <si>
    <t>102.07.22</t>
  </si>
  <si>
    <t>102.11.19</t>
  </si>
  <si>
    <t>學院別</t>
    <phoneticPr fontId="2" type="noConversion"/>
  </si>
  <si>
    <t>序號</t>
    <phoneticPr fontId="2" type="noConversion"/>
  </si>
  <si>
    <t>雙耳波差共振音樂誘發優勢腦波之研究</t>
  </si>
  <si>
    <t>102A3-103</t>
  </si>
  <si>
    <t>102A3-064</t>
  </si>
  <si>
    <t>102A3-076</t>
  </si>
  <si>
    <t>教育學系暨研究所</t>
  </si>
  <si>
    <t>幼兒教育學系暨研究所</t>
  </si>
  <si>
    <t>丁志權</t>
  </si>
  <si>
    <t>楊淑朱</t>
  </si>
  <si>
    <t>葉郁菁</t>
  </si>
  <si>
    <t>中華發展基金管理會</t>
  </si>
  <si>
    <t>財團法人嘉義市私立福添福社會福利慈善事業基金會</t>
  </si>
  <si>
    <t>財團法人國泰慈善基金會</t>
  </si>
  <si>
    <t>102.09.27</t>
  </si>
  <si>
    <t>2013年海峽兩岸中小學教育發展學術研討會－中小學教育評鑑理論與實務</t>
  </si>
  <si>
    <t>嘉義市4-7歲兒童基礎動作技能發展現況研究</t>
  </si>
  <si>
    <t>國泰慈善基金會2013年「新移民關懷」方案</t>
  </si>
  <si>
    <t>102A3-109</t>
  </si>
  <si>
    <t>102A3-101</t>
  </si>
  <si>
    <t>102A3-176</t>
  </si>
  <si>
    <t>102A3-177</t>
  </si>
  <si>
    <t>應用歷史學系暨研究所</t>
  </si>
  <si>
    <t>視覺藝術學系暨研究所</t>
  </si>
  <si>
    <t>李明仁</t>
  </si>
  <si>
    <t>胡惠君</t>
  </si>
  <si>
    <t>財團法人台灣民主基金會</t>
  </si>
  <si>
    <t>神奇樂坊</t>
  </si>
  <si>
    <t>102.06.25</t>
  </si>
  <si>
    <t>102.12.20</t>
  </si>
  <si>
    <t>財團法人台灣民主基金會補助本校台灣文化研究中心辦理第九屆「嘉義研究」學術研討會</t>
  </si>
  <si>
    <t>絲竹音畫視覺規劃設計</t>
  </si>
  <si>
    <t>選擇植樹，加倍奉還(2013年前進校園-以愛之名網路發光公益活動)</t>
  </si>
  <si>
    <t>EARTH GIFT:PEN,PENCIL&amp;RULER(2013年前進校園-以愛之名網路發光公益活動)</t>
  </si>
  <si>
    <t>102A3-029</t>
  </si>
  <si>
    <t>西拉雅國家風景區觀光綜合發展計畫檢討案-遊客調查問卷</t>
  </si>
  <si>
    <t>張淑雲</t>
  </si>
  <si>
    <t>衍生工程顧問有限公司</t>
  </si>
  <si>
    <t>102.03.30</t>
  </si>
  <si>
    <t>102A3-173</t>
  </si>
  <si>
    <t>102A3-174</t>
  </si>
  <si>
    <t>102A3-175</t>
  </si>
  <si>
    <t>以動態理論探討連鎖藥局之發展：個案研究</t>
  </si>
  <si>
    <t>台灣連鎖藥局零售變革之研究：生態理論觀點</t>
  </si>
  <si>
    <t>台灣連鎖藥局關鍵成功因素之研究</t>
  </si>
  <si>
    <t>102A4-005</t>
  </si>
  <si>
    <t>102年度農產品產銷履歷驗證計畫</t>
  </si>
  <si>
    <t>劉景平</t>
  </si>
  <si>
    <t>102A2-015</t>
  </si>
  <si>
    <t>102A3-034</t>
  </si>
  <si>
    <t>耐旱甘蔗品種快速篩選技術平台之建立</t>
  </si>
  <si>
    <t>藉交流互訪與研習觀摩深化兩岸稻作機械化栽培與育種技術</t>
  </si>
  <si>
    <t>黃文理</t>
  </si>
  <si>
    <t>臺灣糖業股份有限公司</t>
  </si>
  <si>
    <t>財團法人農村發展基金會</t>
  </si>
  <si>
    <t>102.12.25</t>
  </si>
  <si>
    <t>102A3-065</t>
  </si>
  <si>
    <t>102年度學界協助中小企業科技關懷計畫</t>
  </si>
  <si>
    <t>財團法人金屬工業研究發展中心</t>
  </si>
  <si>
    <t>102A3-040</t>
  </si>
  <si>
    <t>鳥禽DNA鑑定技術輔導計畫</t>
  </si>
  <si>
    <t>洪炎明</t>
  </si>
  <si>
    <t>青田威志光學有限公司</t>
  </si>
  <si>
    <t>102A3-008</t>
  </si>
  <si>
    <t>102A3-007</t>
  </si>
  <si>
    <t>102A3-067</t>
  </si>
  <si>
    <t>102A3-073</t>
  </si>
  <si>
    <t>貿立發酵蛋白在魚類之應用</t>
  </si>
  <si>
    <t>貿立發酵蛋白在動物之應用</t>
  </si>
  <si>
    <t>以食品工業副產物開發高產能飼料添加劑及工業化發酵製程建立</t>
  </si>
  <si>
    <t>真菌發酵產物對雞隻生長性狀之研究</t>
  </si>
  <si>
    <t>劉學文</t>
  </si>
  <si>
    <t>公源藥廠股份有限公司</t>
  </si>
  <si>
    <t>102.02.07</t>
  </si>
  <si>
    <t>103.02.06</t>
  </si>
  <si>
    <t>102A2-021</t>
  </si>
  <si>
    <t>中油綠茶與小鼠血液膽固醇含量關係之動物實驗</t>
  </si>
  <si>
    <t>張文興</t>
  </si>
  <si>
    <t>台灣中油股份有限公司 煉製研究所</t>
  </si>
  <si>
    <t>102A3-066</t>
  </si>
  <si>
    <t>102A3-126</t>
  </si>
  <si>
    <t>103A3-008</t>
  </si>
  <si>
    <t>黑豆降解產物之分析研究</t>
  </si>
  <si>
    <t>民雄福權生態池景觀生態研究</t>
  </si>
  <si>
    <t>李晏忠</t>
  </si>
  <si>
    <t>陳本源</t>
  </si>
  <si>
    <t>景觀學系</t>
  </si>
  <si>
    <t>何榮生</t>
  </si>
  <si>
    <t>102.12.01</t>
  </si>
  <si>
    <t>102A3-095</t>
  </si>
  <si>
    <t>台灣木瓜品種無性繁殖系統</t>
  </si>
  <si>
    <t>蔡巨才</t>
  </si>
  <si>
    <t>月葉農場企業社</t>
  </si>
  <si>
    <t>102.04.19</t>
  </si>
  <si>
    <t>102.09.02</t>
  </si>
  <si>
    <t>102A3-119</t>
  </si>
  <si>
    <t>陳嘉文</t>
  </si>
  <si>
    <t>牛樟芝培育及其細胞破壁技術之研發與應用-研發設備使用費及維護費</t>
  </si>
  <si>
    <t>優良食品工業有限公司</t>
  </si>
  <si>
    <t>102A3-051</t>
  </si>
  <si>
    <t>102A3-056</t>
  </si>
  <si>
    <t>梁孟</t>
  </si>
  <si>
    <t>含酸根的urethane acrylate oligomer結構鑑定與合成</t>
  </si>
  <si>
    <t>PPO純化製程技術</t>
  </si>
  <si>
    <t>綠固科技股份有限公司</t>
  </si>
  <si>
    <t>102.11.10</t>
  </si>
  <si>
    <t>102A4-001</t>
  </si>
  <si>
    <t>水工與材料試驗場</t>
  </si>
  <si>
    <t>102A3-085</t>
  </si>
  <si>
    <t>細胞訊息傳遞路徑分析套件</t>
  </si>
  <si>
    <t>郭煌政</t>
  </si>
  <si>
    <t>102.06.18</t>
  </si>
  <si>
    <t>102A3-015</t>
  </si>
  <si>
    <t>擠壓成型與低溫低濕乾燥開發半乾式香蕉休閒產品(弘陽食品股份有限公司)</t>
  </si>
  <si>
    <t>弘陽食品股份有限公司</t>
  </si>
  <si>
    <t>102.02.05</t>
  </si>
  <si>
    <t>102A3-129</t>
  </si>
  <si>
    <t>金桔產品之研發~金桔酥及金桔風味米花糖</t>
  </si>
  <si>
    <t>民雄金桔加工廠</t>
  </si>
  <si>
    <t>102A2-113</t>
  </si>
  <si>
    <t>開發具抗發炎能力益生菌發酵鳳梨食品</t>
  </si>
  <si>
    <t>星農場實業</t>
  </si>
  <si>
    <t>102A4-003</t>
  </si>
  <si>
    <t>公司或個人</t>
  </si>
  <si>
    <t>102A3-088</t>
  </si>
  <si>
    <t>102年度養殖水產品產業輔導工作小組(吳郭魚、七星鱸、金目鱸)產業資訊彙整分析工作</t>
  </si>
  <si>
    <t>102A4-011</t>
  </si>
  <si>
    <t>環境生物急毒性檢測</t>
  </si>
  <si>
    <t>103A3-006</t>
  </si>
  <si>
    <t>103A3-005</t>
  </si>
  <si>
    <t>102A4-009</t>
  </si>
  <si>
    <t>102A4-008</t>
  </si>
  <si>
    <t>微生物免疫與生物藥學系暨研究所</t>
  </si>
  <si>
    <t>陳政男</t>
  </si>
  <si>
    <t>張心怡</t>
  </si>
  <si>
    <t>謝佳雯</t>
  </si>
  <si>
    <t>翁博群</t>
  </si>
  <si>
    <t>燕窩應用於皮膚保養品之細胞活性評估</t>
  </si>
  <si>
    <t>八方燕燕窩應用於皮膚保養品之細胞活性評估</t>
  </si>
  <si>
    <t>老行家國際燕窩股份有限公司</t>
  </si>
  <si>
    <t>八方燕股份有限公司</t>
  </si>
  <si>
    <t>委託檢驗單位</t>
  </si>
  <si>
    <t>各教師計畫資金核銷單位</t>
  </si>
  <si>
    <t>102.10.15</t>
  </si>
  <si>
    <t>103.10.14</t>
  </si>
  <si>
    <t>委辦計畫</t>
  </si>
  <si>
    <t>執行期限起</t>
    <phoneticPr fontId="1" type="noConversion"/>
  </si>
  <si>
    <t>委託單位</t>
    <phoneticPr fontId="1" type="noConversion"/>
  </si>
  <si>
    <t>計畫類型</t>
    <phoneticPr fontId="1" type="noConversion"/>
  </si>
  <si>
    <t>居家抗白蟻產品之開發計畫</t>
  </si>
  <si>
    <t>工業技術研究院</t>
  </si>
  <si>
    <t>夏滄琪</t>
  </si>
  <si>
    <t>102A3-054</t>
  </si>
  <si>
    <t>AMP選殖基因表現與抗菌實驗</t>
  </si>
  <si>
    <t>102A3-082</t>
  </si>
  <si>
    <t>師範學院</t>
    <phoneticPr fontId="1" type="noConversion"/>
  </si>
  <si>
    <t>件數</t>
    <phoneticPr fontId="1" type="noConversion"/>
  </si>
  <si>
    <t>總計</t>
    <phoneticPr fontId="2" type="noConversion"/>
  </si>
  <si>
    <t>人文藝術學院</t>
    <phoneticPr fontId="1" type="noConversion"/>
  </si>
  <si>
    <t>件數</t>
    <phoneticPr fontId="1" type="noConversion"/>
  </si>
  <si>
    <t>總計</t>
    <phoneticPr fontId="2" type="noConversion"/>
  </si>
  <si>
    <t>學院別</t>
    <phoneticPr fontId="2" type="noConversion"/>
  </si>
  <si>
    <t>序號</t>
    <phoneticPr fontId="2" type="noConversion"/>
  </si>
  <si>
    <t>計畫代碼</t>
    <phoneticPr fontId="1" type="noConversion"/>
  </si>
  <si>
    <t>委託單位</t>
    <phoneticPr fontId="1" type="noConversion"/>
  </si>
  <si>
    <t>計畫類型</t>
    <phoneticPr fontId="1" type="noConversion"/>
  </si>
  <si>
    <t>執行期限起</t>
    <phoneticPr fontId="1" type="noConversion"/>
  </si>
  <si>
    <t>執行期限迄</t>
    <phoneticPr fontId="1" type="noConversion"/>
  </si>
  <si>
    <t>管理學院</t>
    <phoneticPr fontId="1" type="noConversion"/>
  </si>
  <si>
    <t>件數</t>
    <phoneticPr fontId="1" type="noConversion"/>
  </si>
  <si>
    <t>總計</t>
    <phoneticPr fontId="2" type="noConversion"/>
  </si>
  <si>
    <t>學院別</t>
    <phoneticPr fontId="2" type="noConversion"/>
  </si>
  <si>
    <t>序號</t>
    <phoneticPr fontId="2" type="noConversion"/>
  </si>
  <si>
    <t>計畫代碼</t>
    <phoneticPr fontId="1" type="noConversion"/>
  </si>
  <si>
    <t>委託單位</t>
    <phoneticPr fontId="1" type="noConversion"/>
  </si>
  <si>
    <t>計畫類型</t>
    <phoneticPr fontId="1" type="noConversion"/>
  </si>
  <si>
    <t>執行期限起</t>
    <phoneticPr fontId="1" type="noConversion"/>
  </si>
  <si>
    <t>執行期限迄</t>
    <phoneticPr fontId="1" type="noConversion"/>
  </si>
  <si>
    <t>農學院</t>
    <phoneticPr fontId="1" type="noConversion"/>
  </si>
  <si>
    <t>校自辦計畫(檢驗中心計畫)</t>
    <phoneticPr fontId="1" type="noConversion"/>
  </si>
  <si>
    <t xml:space="preserve">102A3-075 </t>
    <phoneticPr fontId="1" type="noConversion"/>
  </si>
  <si>
    <t xml:space="preserve">貿立實業股份有限公司     </t>
    <phoneticPr fontId="1" type="noConversion"/>
  </si>
  <si>
    <t>國科會產學計畫合作企業</t>
    <phoneticPr fontId="1" type="noConversion"/>
  </si>
  <si>
    <t>102.06.01</t>
    <phoneticPr fontId="1" type="noConversion"/>
  </si>
  <si>
    <t>103.05.31</t>
    <phoneticPr fontId="1" type="noConversion"/>
  </si>
  <si>
    <t>開發生產高蛋白發酵飼料促進雞、豬生長之探討(1/2)(1/1)</t>
    <phoneticPr fontId="1" type="noConversion"/>
  </si>
  <si>
    <t>抗微生物胜肽基因轉殖與表現實驗</t>
    <phoneticPr fontId="1" type="noConversion"/>
  </si>
  <si>
    <t>件數</t>
    <phoneticPr fontId="1" type="noConversion"/>
  </si>
  <si>
    <t>總計</t>
    <phoneticPr fontId="2" type="noConversion"/>
  </si>
  <si>
    <t>學院別</t>
    <phoneticPr fontId="2" type="noConversion"/>
  </si>
  <si>
    <t>序號</t>
    <phoneticPr fontId="2" type="noConversion"/>
  </si>
  <si>
    <t>計畫代碼</t>
    <phoneticPr fontId="1" type="noConversion"/>
  </si>
  <si>
    <t>委託單位</t>
    <phoneticPr fontId="1" type="noConversion"/>
  </si>
  <si>
    <t>計畫類型</t>
    <phoneticPr fontId="1" type="noConversion"/>
  </si>
  <si>
    <t>執行期限起</t>
    <phoneticPr fontId="1" type="noConversion"/>
  </si>
  <si>
    <t>執行期限迄</t>
    <phoneticPr fontId="1" type="noConversion"/>
  </si>
  <si>
    <t>理工學院</t>
    <phoneticPr fontId="1" type="noConversion"/>
  </si>
  <si>
    <t xml:space="preserve">102A3-143 </t>
    <phoneticPr fontId="1" type="noConversion"/>
  </si>
  <si>
    <t xml:space="preserve">楊鐘松    </t>
    <phoneticPr fontId="1" type="noConversion"/>
  </si>
  <si>
    <t xml:space="preserve">德麗企業          </t>
    <phoneticPr fontId="1" type="noConversion"/>
  </si>
  <si>
    <t>國科會產學計畫合作企業</t>
    <phoneticPr fontId="1" type="noConversion"/>
  </si>
  <si>
    <t>102.11.01</t>
    <phoneticPr fontId="1" type="noConversion"/>
  </si>
  <si>
    <t>103.10.31</t>
    <phoneticPr fontId="1" type="noConversion"/>
  </si>
  <si>
    <t>奈米光觸媒與檜木精油混合劑之技術應用：以添加FeOx的TiO2奈米複合光觸媒的個案研究</t>
    <phoneticPr fontId="1" type="noConversion"/>
  </si>
  <si>
    <t>102A3-077</t>
    <phoneticPr fontId="1" type="noConversion"/>
  </si>
  <si>
    <t>艾群</t>
    <phoneticPr fontId="1" type="noConversion"/>
  </si>
  <si>
    <t>承洺科技有限公司</t>
    <phoneticPr fontId="1" type="noConversion"/>
  </si>
  <si>
    <t>國科會產學計畫合作企業</t>
    <phoneticPr fontId="1" type="noConversion"/>
  </si>
  <si>
    <t>102.06.01</t>
    <phoneticPr fontId="1" type="noConversion"/>
  </si>
  <si>
    <t>103.05.31</t>
    <phoneticPr fontId="1" type="noConversion"/>
  </si>
  <si>
    <t>垂直機械力拉伸細胞刺激生長自動化系統之研發</t>
    <phoneticPr fontId="1" type="noConversion"/>
  </si>
  <si>
    <t xml:space="preserve">102A3-159 </t>
    <phoneticPr fontId="1" type="noConversion"/>
  </si>
  <si>
    <t xml:space="preserve">楊朝旺      </t>
    <phoneticPr fontId="1" type="noConversion"/>
  </si>
  <si>
    <t xml:space="preserve">勝宏精密科技股份有限公司    </t>
    <phoneticPr fontId="1" type="noConversion"/>
  </si>
  <si>
    <t>102.11.01</t>
    <phoneticPr fontId="1" type="noConversion"/>
  </si>
  <si>
    <t>103.10.31</t>
    <phoneticPr fontId="1" type="noConversion"/>
  </si>
  <si>
    <t xml:space="preserve">102A3-161 </t>
    <phoneticPr fontId="1" type="noConversion"/>
  </si>
  <si>
    <t xml:space="preserve">資訊工程學系              </t>
    <phoneticPr fontId="1" type="noConversion"/>
  </si>
  <si>
    <t xml:space="preserve">葉瑞峰              </t>
    <phoneticPr fontId="1" type="noConversion"/>
  </si>
  <si>
    <t xml:space="preserve">銘毅資訊有限公司         </t>
    <phoneticPr fontId="1" type="noConversion"/>
  </si>
  <si>
    <t>102.10.31</t>
    <phoneticPr fontId="1" type="noConversion"/>
  </si>
  <si>
    <t>以發音編碼之二維條碼掃描模組及語音合成整合方案之開發(一)</t>
    <phoneticPr fontId="1" type="noConversion"/>
  </si>
  <si>
    <t>擎天生技顧問股份有限公司(中小企業處「中小企業創新服務憑證補(捐)助計畫」)</t>
    <phoneticPr fontId="1" type="noConversion"/>
  </si>
  <si>
    <t>102A3-068</t>
    <phoneticPr fontId="1" type="noConversion"/>
  </si>
  <si>
    <t>電機工程學系</t>
    <phoneticPr fontId="1" type="noConversion"/>
  </si>
  <si>
    <t>江政達</t>
    <phoneticPr fontId="1" type="noConversion"/>
  </si>
  <si>
    <t>民瑞科技股份有限公司</t>
    <phoneticPr fontId="1" type="noConversion"/>
  </si>
  <si>
    <t>國科會產學計畫合作企業</t>
    <phoneticPr fontId="1" type="noConversion"/>
  </si>
  <si>
    <t>102.06.01</t>
    <phoneticPr fontId="1" type="noConversion"/>
  </si>
  <si>
    <t>103.05.31</t>
    <phoneticPr fontId="1" type="noConversion"/>
  </si>
  <si>
    <t>整合型智慧光源感測系統</t>
    <phoneticPr fontId="1" type="noConversion"/>
  </si>
  <si>
    <t>102A3-171</t>
    <phoneticPr fontId="1" type="noConversion"/>
  </si>
  <si>
    <t>謝宏毅</t>
    <phoneticPr fontId="1" type="noConversion"/>
  </si>
  <si>
    <t>開博科技股份有限公司</t>
    <phoneticPr fontId="1" type="noConversion"/>
  </si>
  <si>
    <t>102.11.01</t>
    <phoneticPr fontId="1" type="noConversion"/>
  </si>
  <si>
    <t>103.10.31</t>
    <phoneticPr fontId="1" type="noConversion"/>
  </si>
  <si>
    <t xml:space="preserve">結合新型混模電磁干擾雜訊效應之系統化及最佳化濾波器設計流程研製 </t>
    <phoneticPr fontId="1" type="noConversion"/>
  </si>
  <si>
    <t>委託檢測單位</t>
    <phoneticPr fontId="1" type="noConversion"/>
  </si>
  <si>
    <t>校自辦計畫(材料試驗廠計畫)</t>
    <phoneticPr fontId="1" type="noConversion"/>
  </si>
  <si>
    <t>件數</t>
    <phoneticPr fontId="1" type="noConversion"/>
  </si>
  <si>
    <t>總計</t>
    <phoneticPr fontId="2" type="noConversion"/>
  </si>
  <si>
    <t>學院別</t>
    <phoneticPr fontId="2" type="noConversion"/>
  </si>
  <si>
    <t>序號</t>
    <phoneticPr fontId="2" type="noConversion"/>
  </si>
  <si>
    <t>計畫代碼</t>
    <phoneticPr fontId="1" type="noConversion"/>
  </si>
  <si>
    <t>委託單位</t>
    <phoneticPr fontId="1" type="noConversion"/>
  </si>
  <si>
    <t>計畫類型</t>
    <phoneticPr fontId="1" type="noConversion"/>
  </si>
  <si>
    <t>執行期限起</t>
    <phoneticPr fontId="1" type="noConversion"/>
  </si>
  <si>
    <t>執行期限迄</t>
    <phoneticPr fontId="1" type="noConversion"/>
  </si>
  <si>
    <t>生命科學院</t>
    <phoneticPr fontId="1" type="noConversion"/>
  </si>
  <si>
    <t xml:space="preserve">102A3-139 </t>
    <phoneticPr fontId="1" type="noConversion"/>
  </si>
  <si>
    <t xml:space="preserve">邱義源             </t>
    <phoneticPr fontId="1" type="noConversion"/>
  </si>
  <si>
    <t xml:space="preserve">天恩食品有限公司                                            </t>
    <phoneticPr fontId="1" type="noConversion"/>
  </si>
  <si>
    <t>國科會產學計畫合作企業</t>
    <phoneticPr fontId="1" type="noConversion"/>
  </si>
  <si>
    <t>102.11.01</t>
    <phoneticPr fontId="1" type="noConversion"/>
  </si>
  <si>
    <t>103.10.31</t>
    <phoneticPr fontId="1" type="noConversion"/>
  </si>
  <si>
    <t>活性花生芽植物雌激素調節機制探討與相關膳食補充品之研發(2/3)</t>
    <phoneticPr fontId="1" type="noConversion"/>
  </si>
  <si>
    <t>校自辦計畫(檢驗中心計畫)</t>
    <phoneticPr fontId="1" type="noConversion"/>
  </si>
  <si>
    <t>吳淑美</t>
    <phoneticPr fontId="1" type="noConversion"/>
  </si>
  <si>
    <t>校自辦計畫(檢驗中心計畫)</t>
    <phoneticPr fontId="1" type="noConversion"/>
  </si>
  <si>
    <t>典試科技股份有限公司</t>
    <phoneticPr fontId="1" type="noConversion"/>
  </si>
  <si>
    <t>國科會產學計畫合作企業</t>
    <phoneticPr fontId="1" type="noConversion"/>
  </si>
  <si>
    <t>102.11.01</t>
    <phoneticPr fontId="1" type="noConversion"/>
  </si>
  <si>
    <t>103.10.31</t>
    <phoneticPr fontId="1" type="noConversion"/>
  </si>
  <si>
    <t xml:space="preserve">應用Microtox作為生物急毒性檢測之模式研究 </t>
    <phoneticPr fontId="1" type="noConversion"/>
  </si>
  <si>
    <t>校自辦計畫(檢驗中心計畫)</t>
    <phoneticPr fontId="1" type="noConversion"/>
  </si>
  <si>
    <t>校自辦計畫(檢驗中心計畫)</t>
    <phoneticPr fontId="1" type="noConversion"/>
  </si>
  <si>
    <t>件數</t>
    <phoneticPr fontId="1" type="noConversion"/>
  </si>
  <si>
    <t>總計</t>
    <phoneticPr fontId="2" type="noConversion"/>
  </si>
  <si>
    <t>學院別</t>
    <phoneticPr fontId="2" type="noConversion"/>
  </si>
  <si>
    <t>序號</t>
    <phoneticPr fontId="2" type="noConversion"/>
  </si>
  <si>
    <t>計畫代碼</t>
    <phoneticPr fontId="1" type="noConversion"/>
  </si>
  <si>
    <t>委託單位</t>
    <phoneticPr fontId="1" type="noConversion"/>
  </si>
  <si>
    <t>計畫類型</t>
    <phoneticPr fontId="1" type="noConversion"/>
  </si>
  <si>
    <t>執行期限起</t>
    <phoneticPr fontId="1" type="noConversion"/>
  </si>
  <si>
    <t>執行期限迄</t>
    <phoneticPr fontId="1" type="noConversion"/>
  </si>
  <si>
    <t>行政單位</t>
    <phoneticPr fontId="1" type="noConversion"/>
  </si>
  <si>
    <t>語言中心</t>
    <phoneticPr fontId="1" type="noConversion"/>
  </si>
  <si>
    <t>總件數</t>
    <phoneticPr fontId="1" type="noConversion"/>
  </si>
  <si>
    <t>總金額</t>
    <phoneticPr fontId="1" type="noConversion"/>
  </si>
  <si>
    <t>102A4-002</t>
    <phoneticPr fontId="1" type="noConversion"/>
  </si>
  <si>
    <t>委託檢測單位</t>
    <phoneticPr fontId="1" type="noConversion"/>
  </si>
  <si>
    <t>校自辦計畫(材料試驗廠計畫)</t>
    <phoneticPr fontId="1" type="noConversion"/>
  </si>
  <si>
    <t>生科院附設檢驗中心食品檢驗組</t>
    <phoneticPr fontId="1" type="noConversion"/>
  </si>
  <si>
    <t>驗證戶</t>
    <phoneticPr fontId="1" type="noConversion"/>
  </si>
  <si>
    <t>102A4-007</t>
    <phoneticPr fontId="1" type="noConversion"/>
  </si>
  <si>
    <t>吳進益</t>
    <phoneticPr fontId="1" type="noConversion"/>
  </si>
  <si>
    <t>生科院附設檢驗中心水產檢驗組</t>
    <phoneticPr fontId="1" type="noConversion"/>
  </si>
  <si>
    <t>生科院附設檢驗中心微生物與分子檢驗組</t>
    <phoneticPr fontId="1" type="noConversion"/>
  </si>
  <si>
    <t>生科院附設檢驗中心檢驗室</t>
    <phoneticPr fontId="1" type="noConversion"/>
  </si>
  <si>
    <t>生科院附設檢驗中心實驗動物組</t>
    <phoneticPr fontId="1" type="noConversion"/>
  </si>
  <si>
    <t>陳秋麟</t>
    <phoneticPr fontId="1" type="noConversion"/>
  </si>
  <si>
    <t>公司及個人</t>
    <phoneticPr fontId="1" type="noConversion"/>
  </si>
  <si>
    <t>雲嘉南動物疾病診斷中心</t>
    <phoneticPr fontId="1" type="noConversion"/>
  </si>
  <si>
    <t>創新育成中心</t>
    <phoneticPr fontId="1" type="noConversion"/>
  </si>
  <si>
    <t>林翰謙</t>
    <phoneticPr fontId="1" type="noConversion"/>
  </si>
  <si>
    <t>委託單位</t>
    <phoneticPr fontId="1" type="noConversion"/>
  </si>
  <si>
    <t>校自辦計畫(產業輔導計畫)</t>
    <phoneticPr fontId="1" type="noConversion"/>
  </si>
  <si>
    <t>研發處</t>
    <phoneticPr fontId="1" type="noConversion"/>
  </si>
  <si>
    <t>國立嘉義大學102年度  其他政府機關-其他政府單位 委辦（補助）研究計畫彙整表</t>
    <phoneticPr fontId="2" type="noConversion"/>
  </si>
  <si>
    <t>核定總金額</t>
    <phoneticPr fontId="1" type="noConversion"/>
  </si>
  <si>
    <t>師範學院</t>
    <phoneticPr fontId="2" type="noConversion"/>
  </si>
  <si>
    <t>102A2-020</t>
  </si>
  <si>
    <t>陳聖謨</t>
  </si>
  <si>
    <t>雲林縣政府</t>
  </si>
  <si>
    <t>評鑑</t>
    <phoneticPr fontId="1" type="noConversion"/>
  </si>
  <si>
    <t>102.03.10</t>
  </si>
  <si>
    <t>雲林縣101學年度國中小學校務評鑑</t>
  </si>
  <si>
    <t>102A2-026</t>
  </si>
  <si>
    <t>特殊教育學系暨研究所</t>
  </si>
  <si>
    <t>陳政見</t>
  </si>
  <si>
    <t>嘉義縣民雄鄉興中國民小學</t>
  </si>
  <si>
    <t>嘉義縣融合教育現場教師行動方案研究</t>
  </si>
  <si>
    <t>102A2-058</t>
  </si>
  <si>
    <t>江秋樺</t>
  </si>
  <si>
    <t>雲林縣國民小學融合教育教師現場行動方案實施計畫</t>
  </si>
  <si>
    <t>102A2-004</t>
  </si>
  <si>
    <t>陳明聰</t>
  </si>
  <si>
    <t>國立台中教育大學</t>
  </si>
  <si>
    <t>102年國民小學師資培用聯盟計畫</t>
  </si>
  <si>
    <t>內政部兒童局</t>
  </si>
  <si>
    <t>102.04.11</t>
  </si>
  <si>
    <t>未滿三歲兒童相關津貼補助與托育資源整合規劃</t>
  </si>
  <si>
    <t>102A2-048</t>
  </si>
  <si>
    <t>嘉義縣社會局</t>
  </si>
  <si>
    <t>嘉義縣102年度兒童及少年生活狀況與福利需求調查計畫</t>
  </si>
  <si>
    <t>102D3-022</t>
    <phoneticPr fontId="1" type="noConversion"/>
  </si>
  <si>
    <t>嘉義市政府</t>
  </si>
  <si>
    <t>嘉義市四至七歲兒童基礎動作技能發展現況研究</t>
  </si>
  <si>
    <t>102D3-027</t>
  </si>
  <si>
    <t>輔導與諮商學系暨研究所</t>
  </si>
  <si>
    <t>沈玉培</t>
  </si>
  <si>
    <t>102年度「友善校園」學生事務與輔導工作計畫--中輟輔導役男研習</t>
  </si>
  <si>
    <t>102D3-026</t>
  </si>
  <si>
    <t>102年度「友善校園」學生事務與輔導工作計畫--中輟邊緣及中輟學生復學輔導服務計畫</t>
  </si>
  <si>
    <t>102A2-009</t>
  </si>
  <si>
    <t>黃阿有</t>
  </si>
  <si>
    <t>嘉義市政府文化局</t>
  </si>
  <si>
    <t>102.01.03</t>
  </si>
  <si>
    <t>嘉義市市定古蹟葉明邨墓修復再利用調查研究計畫</t>
    <phoneticPr fontId="1" type="noConversion"/>
  </si>
  <si>
    <t>102A2-027</t>
  </si>
  <si>
    <t>嘉義縣文化觀光局</t>
  </si>
  <si>
    <t>102.05.09</t>
  </si>
  <si>
    <t>102.11.23</t>
  </si>
  <si>
    <t>1621開台第一村歷史資源調查計畫</t>
  </si>
  <si>
    <t>102A2-070</t>
  </si>
  <si>
    <t>高雄市立歷史博物館</t>
  </si>
  <si>
    <t>102.10.24</t>
  </si>
  <si>
    <t>103.01.29</t>
  </si>
  <si>
    <t>高雄研究暨臺灣史料專區資源清單蒐集計畫</t>
  </si>
  <si>
    <t>102D3-035</t>
  </si>
  <si>
    <t>行政院客家民族委員會</t>
  </si>
  <si>
    <t>102.06.24</t>
  </si>
  <si>
    <t>102.11.25</t>
  </si>
  <si>
    <t>行政院客家民族委員會補助本校台灣文化研究中心辦理第九屆「嘉義研究」學術研討會</t>
  </si>
  <si>
    <t>102D3-034</t>
  </si>
  <si>
    <t>行政院原住民族委員會</t>
  </si>
  <si>
    <t>102.07.12</t>
  </si>
  <si>
    <t>行政院原住民族委員會補助本校台灣文化研究中心辦理第九屆「嘉義研究」學術研討會</t>
  </si>
  <si>
    <t>102A2-065</t>
  </si>
  <si>
    <t>嘉義縣文化觀光局合作辦理第九屆「嘉義研究」學術研討會</t>
  </si>
  <si>
    <t>102D3-040</t>
  </si>
  <si>
    <t>102.04.29</t>
  </si>
  <si>
    <t>嘉義市政府文化局補助第九屆「嘉義研究」學術研討會</t>
  </si>
  <si>
    <t>103A2-006</t>
  </si>
  <si>
    <t>吳建昇</t>
  </si>
  <si>
    <t>臺南市政府文化局</t>
  </si>
  <si>
    <t>102.12.11</t>
  </si>
  <si>
    <t>103.07.01</t>
  </si>
  <si>
    <t>『白色恐怖時期』臺南市政治受難者及關係人之口述歷史紀錄相關計畫</t>
  </si>
  <si>
    <t>102A2-040</t>
  </si>
  <si>
    <t>池永歆</t>
  </si>
  <si>
    <t>嘉義縣百年廟宇及教堂古物清查計畫勞務委託案</t>
  </si>
  <si>
    <t>102D3-017</t>
  </si>
  <si>
    <t>王源東</t>
  </si>
  <si>
    <t>文化部</t>
  </si>
  <si>
    <t>102.03.16</t>
  </si>
  <si>
    <t>102.03.31</t>
  </si>
  <si>
    <t>2013台灣藝術系所校際水墨觀摩展暨座談會</t>
  </si>
  <si>
    <t>學院別</t>
    <phoneticPr fontId="2" type="noConversion"/>
  </si>
  <si>
    <t>序號</t>
    <phoneticPr fontId="2" type="noConversion"/>
  </si>
  <si>
    <t>計畫代碼</t>
    <phoneticPr fontId="1" type="noConversion"/>
  </si>
  <si>
    <t>委託單位</t>
    <phoneticPr fontId="1" type="noConversion"/>
  </si>
  <si>
    <t>計畫類型</t>
    <phoneticPr fontId="1" type="noConversion"/>
  </si>
  <si>
    <t>執行期限起</t>
    <phoneticPr fontId="1" type="noConversion"/>
  </si>
  <si>
    <t>管理學院</t>
    <phoneticPr fontId="1" type="noConversion"/>
  </si>
  <si>
    <t>102A2-007</t>
  </si>
  <si>
    <t>交通部觀光局阿里山國家風景區管理處</t>
  </si>
  <si>
    <t>102.01.25</t>
  </si>
  <si>
    <t>102年度台灣好行-阿里山線景點接駁旅遊服務遊客滿意度之分析</t>
  </si>
  <si>
    <t>102A2-055</t>
  </si>
  <si>
    <t>鄭天明</t>
  </si>
  <si>
    <t>交通部觀光局西拉雅國家風景區管理處</t>
  </si>
  <si>
    <t>關子嶺遊客人次數據分析案</t>
  </si>
  <si>
    <t>102A2-072</t>
  </si>
  <si>
    <t>洪進雄</t>
  </si>
  <si>
    <t>嘉義市政府102年花海活動景觀布置</t>
  </si>
  <si>
    <t>102D3-015</t>
  </si>
  <si>
    <t>蔡智賢</t>
  </si>
  <si>
    <t>嘉義縣政府</t>
  </si>
  <si>
    <t>嘉義縣朴子溪河口濕地三級監測評估計畫(II)</t>
  </si>
  <si>
    <t>102D3-006</t>
  </si>
  <si>
    <t>行政院環境保護署</t>
  </si>
  <si>
    <t>102年度環境綠化育苗計畫</t>
  </si>
  <si>
    <t>102A2-056</t>
  </si>
  <si>
    <t>廖宇賡</t>
  </si>
  <si>
    <t>嘉義市政府環境保護局</t>
  </si>
  <si>
    <t>(配合環境節日及其他環境教育相關活動計畫) 稀有植物保育策略及組織培養保種實務操作 研習</t>
  </si>
  <si>
    <t>102A2-039</t>
  </si>
  <si>
    <t>金門縣林務所</t>
  </si>
  <si>
    <t>金門原生種唐杜鵑組織培養可行性評估暨無性繁殖方法之研究</t>
  </si>
  <si>
    <t>102A2-019</t>
  </si>
  <si>
    <t>交通部觀光局雲嘉南濱海國家風景區管理處</t>
  </si>
  <si>
    <t>雲嘉南濱海國家風景區管理處遊憩景點之植栽養護專案考核計畫</t>
  </si>
  <si>
    <t>102A2-047</t>
  </si>
  <si>
    <t>趙偉村</t>
  </si>
  <si>
    <t>新竹縣政府</t>
  </si>
  <si>
    <t>103.06.30</t>
    <phoneticPr fontId="1" type="noConversion"/>
  </si>
  <si>
    <t>新竹地區槲櫟群落調查及生長勢分析監測計畫</t>
  </si>
  <si>
    <t>102A2-049</t>
  </si>
  <si>
    <t>嘉義市環境保護局</t>
  </si>
  <si>
    <t>嘉義翠綠地，都市綠洲之旅</t>
  </si>
  <si>
    <t>102A2-077</t>
  </si>
  <si>
    <t>102.12.04</t>
  </si>
  <si>
    <t>回收廢木料產品設計與製作計畫</t>
  </si>
  <si>
    <t>102A2-032</t>
  </si>
  <si>
    <t>行政院核能研究所</t>
  </si>
  <si>
    <t>進行木糖應用於畜牧之可行性測試工作</t>
  </si>
  <si>
    <t>102A2-035</t>
  </si>
  <si>
    <t>余政達</t>
  </si>
  <si>
    <t>國立成功大學</t>
  </si>
  <si>
    <t>離岸風機支承結構在極端條件環境載重作用下之反應及設計(I)</t>
  </si>
  <si>
    <t>102A2-069</t>
  </si>
  <si>
    <t>江彥政</t>
  </si>
  <si>
    <t>102.11.21</t>
  </si>
  <si>
    <t>103.11.20</t>
  </si>
  <si>
    <t>加速農村再生輔導暨整合行銷計畫</t>
  </si>
  <si>
    <t>102A2-068</t>
  </si>
  <si>
    <t>王柏青</t>
  </si>
  <si>
    <t>嘉義縣阿里山鄉茶山休閒農業區資源調查委託服務案</t>
  </si>
  <si>
    <t>102A2-029</t>
  </si>
  <si>
    <t>蕭文鳳</t>
  </si>
  <si>
    <t>嘉義市珍貴老樹保護102年計畫</t>
  </si>
  <si>
    <t>102A2-063</t>
  </si>
  <si>
    <t>102年度「國家重要濕地保育行動計畫 - 八掌溪濕地生物資源監測工作」</t>
  </si>
  <si>
    <t>102A2-064</t>
  </si>
  <si>
    <t>102年度「國家重要濕地保育行動計畫 - 蘭潭地區生物資源監測工作」</t>
  </si>
  <si>
    <t>102A2-034</t>
  </si>
  <si>
    <t>電子物理學系暨研究所</t>
  </si>
  <si>
    <t>高柏青</t>
  </si>
  <si>
    <t>國立台灣科學教育館</t>
  </si>
  <si>
    <t>102.08.31</t>
  </si>
  <si>
    <t>『愛』迪生出發到校服務公益學習活動第一階段計畫</t>
  </si>
  <si>
    <t>102A2-052</t>
  </si>
  <si>
    <t>『愛』迪生出發到校服務公益學習活動第二階段計畫</t>
  </si>
  <si>
    <t>102A2-012</t>
  </si>
  <si>
    <t>郭鳳瑞</t>
  </si>
  <si>
    <t>行政院勞工委員會中部辦公室</t>
  </si>
  <si>
    <t>101年度第三梯次氣壓乙級技術士技能檢定術科測試工作計畫</t>
  </si>
  <si>
    <t>102A2-025</t>
  </si>
  <si>
    <t>林裕淵</t>
  </si>
  <si>
    <t>豐山村原豐石橋農路災害復健工程水土保持計畫審查</t>
  </si>
  <si>
    <t>102A2-062</t>
  </si>
  <si>
    <t>嘉義縣梅山國小</t>
  </si>
  <si>
    <t>102.09.14</t>
  </si>
  <si>
    <t>102年度梅山國小第二棟教室耐震詳評及補強設計監造委託技術服務之審查</t>
  </si>
  <si>
    <t>102A2-057</t>
  </si>
  <si>
    <t>102.08.09</t>
  </si>
  <si>
    <t>嘉義縣102年度水土保持管理計畫</t>
  </si>
  <si>
    <t>102A2-066</t>
  </si>
  <si>
    <t>102年度水土保持教育宣導活動</t>
  </si>
  <si>
    <t>102A2-033</t>
  </si>
  <si>
    <t>張義隆</t>
  </si>
  <si>
    <t>102.04.09</t>
  </si>
  <si>
    <t>嘉義縣阿里山樂野段118等3筆地號麗景育樂開發股份有限公司申請設立石棹旅遊休憩中心水土保持計畫審查(第一次變更設計)</t>
  </si>
  <si>
    <t>102A2-014</t>
  </si>
  <si>
    <t>劉玉雯</t>
  </si>
  <si>
    <t>經濟部水利署第五河川局</t>
  </si>
  <si>
    <t>混凝土質水門扇設計與應用之探討</t>
  </si>
  <si>
    <t>102A2-078</t>
  </si>
  <si>
    <t>經濟部水利署南區水資源局</t>
  </si>
  <si>
    <t>曾文水庫淤泥混凝土綜合性能評估報告</t>
  </si>
  <si>
    <t>102A3-092</t>
  </si>
  <si>
    <t>陳清田</t>
  </si>
  <si>
    <t>嘉南農田水利會</t>
  </si>
  <si>
    <t>102.05.16</t>
  </si>
  <si>
    <t>參考作物需水量均一性區域劃分之研究計畫</t>
  </si>
  <si>
    <t>102A2-050</t>
  </si>
  <si>
    <t>嘉義市志航國民小學</t>
  </si>
  <si>
    <t>102.08.12</t>
  </si>
  <si>
    <t>嘉義市志航國民小學102年度志勤樓耐震能力詳細評估委託技術服務之審查</t>
  </si>
  <si>
    <t>102A2-061</t>
  </si>
  <si>
    <t>陳建元</t>
  </si>
  <si>
    <t>來吉1號農路災害復建工程</t>
  </si>
  <si>
    <t>102A2-067</t>
  </si>
  <si>
    <t>機械與能源工程學系</t>
  </si>
  <si>
    <t>陳榮洪</t>
  </si>
  <si>
    <t>國立臺灣師範大學</t>
  </si>
  <si>
    <t>單一整合型計畫-高中職「能源科技領域探究式課程」</t>
  </si>
  <si>
    <t>件數</t>
    <phoneticPr fontId="1" type="noConversion"/>
  </si>
  <si>
    <t>總計</t>
    <phoneticPr fontId="2" type="noConversion"/>
  </si>
  <si>
    <t>生命科學院</t>
    <phoneticPr fontId="1" type="noConversion"/>
  </si>
  <si>
    <t>102A2-010</t>
  </si>
  <si>
    <t>衛生福利部食品藥物管理署</t>
  </si>
  <si>
    <t>102年「強化高風險食品業者衛生管理-醃漬蔬果食品」委託辦理計畫</t>
  </si>
  <si>
    <t>102A2-051</t>
  </si>
  <si>
    <t>生物資源學系暨研究所</t>
  </si>
  <si>
    <t>鍾國仁</t>
  </si>
  <si>
    <t>金門縣政府水產試驗所</t>
  </si>
  <si>
    <t>102年度金門石條牡蠣養殖生產區牡蠣族群動態</t>
  </si>
  <si>
    <t>102A2-030</t>
  </si>
  <si>
    <t>劉以誠</t>
  </si>
  <si>
    <t>102.05.18</t>
  </si>
  <si>
    <t>環境生態教育活動「花花世界」</t>
  </si>
  <si>
    <t>102A2-023</t>
  </si>
  <si>
    <t>102年度「強化雲林縣漁業調查統計生產量之查核」計畫</t>
  </si>
  <si>
    <t>102A2-046</t>
  </si>
  <si>
    <t>郭建賢</t>
  </si>
  <si>
    <t>玉山國家公園管理處</t>
  </si>
  <si>
    <t>高山溪流水生生物資料建立</t>
  </si>
  <si>
    <t>102A2-059</t>
  </si>
  <si>
    <t>林芸薇</t>
  </si>
  <si>
    <t>國立臺灣大學</t>
  </si>
  <si>
    <t>滅糖敏向下調控核酸代謝酵素thymidine phosphorylase表現在增加肺癌細胞對化療藥物順鉑與標靶藥物艾瑞莎敏感性的分子機轉</t>
  </si>
  <si>
    <t>102D3-036</t>
  </si>
  <si>
    <t>金立德</t>
  </si>
  <si>
    <t>南部科學工業園區管理局</t>
  </si>
  <si>
    <t>103.08.31</t>
  </si>
  <si>
    <t>南部生技醫療器材產業聚落發展計畫-新穎脊髓型肌肉萎縮症與糖尿病管理免疫感測平台之構建</t>
  </si>
  <si>
    <t>102A2-018</t>
  </si>
  <si>
    <t>陳立耿</t>
  </si>
  <si>
    <t>衛生福利部</t>
  </si>
  <si>
    <t>102.02.26</t>
  </si>
  <si>
    <t>四種中藥標準品開發暨研議供應機制之研究</t>
  </si>
  <si>
    <t>件數</t>
    <phoneticPr fontId="1" type="noConversion"/>
  </si>
  <si>
    <t>總計</t>
    <phoneticPr fontId="2" type="noConversion"/>
  </si>
  <si>
    <t>學院別</t>
    <phoneticPr fontId="2" type="noConversion"/>
  </si>
  <si>
    <t>序號</t>
    <phoneticPr fontId="2" type="noConversion"/>
  </si>
  <si>
    <t>計畫代碼</t>
    <phoneticPr fontId="1" type="noConversion"/>
  </si>
  <si>
    <t>委託單位</t>
    <phoneticPr fontId="1" type="noConversion"/>
  </si>
  <si>
    <t>計畫類型</t>
    <phoneticPr fontId="1" type="noConversion"/>
  </si>
  <si>
    <t>執行期限起</t>
    <phoneticPr fontId="1" type="noConversion"/>
  </si>
  <si>
    <t>其他</t>
    <phoneticPr fontId="1" type="noConversion"/>
  </si>
  <si>
    <t>102D1-046</t>
  </si>
  <si>
    <t>教務處</t>
    <phoneticPr fontId="1" type="noConversion"/>
  </si>
  <si>
    <t>徐志平</t>
  </si>
  <si>
    <t>104.05.31</t>
  </si>
  <si>
    <t>102-104年度獎勵大學校院辦理區域教學資源整合分享計畫</t>
  </si>
  <si>
    <t>102D1-057</t>
  </si>
  <si>
    <t>104.07.31</t>
  </si>
  <si>
    <t>教育部102至103學年度「大學校院協助高中優質精進計畫」</t>
  </si>
  <si>
    <t>102D3-031</t>
  </si>
  <si>
    <t>學務處</t>
    <phoneticPr fontId="1" type="noConversion"/>
  </si>
  <si>
    <t>行政院勞委會職業訓練局</t>
  </si>
  <si>
    <t>102年補助大專院校辦理就業學程計畫-環境永續工程人才培育學程</t>
  </si>
  <si>
    <t>102D3-032</t>
  </si>
  <si>
    <t>魏佳俐</t>
  </si>
  <si>
    <t>行政院勞工委員會職業訓練局</t>
  </si>
  <si>
    <t>102年度補助大專校院辦理就業學程計畫-生技產業人才培訓就業學程</t>
  </si>
  <si>
    <t>102D3-033</t>
  </si>
  <si>
    <t>吳進益</t>
  </si>
  <si>
    <t>102年補助大專校院辦理就業學程計畫-生技製藥培育人才學程</t>
  </si>
  <si>
    <t>102D3-014</t>
  </si>
  <si>
    <t>王紹鴻</t>
  </si>
  <si>
    <t>行政院勞工委員會</t>
  </si>
  <si>
    <t>行政院勞工委員會職業訓練局雲嘉南區就業服務中心 102年度「結合大專校院辦理就業服務補助計畫」-校園徵才活動</t>
  </si>
  <si>
    <t>102D3-013</t>
  </si>
  <si>
    <t>行政院勞工委員會職業訓練局雲嘉南區就業服務中心 102年度「結合大專校院辦理就業服務補助計畫」-雇主座談會</t>
  </si>
  <si>
    <t>102D3-012</t>
  </si>
  <si>
    <t>行政院勞工委員會職業訓練局雲嘉南區就業服務中心 102年度「結合大專校院辦理就業服務補助計畫」-企業參訪</t>
  </si>
  <si>
    <t>102D3-010</t>
  </si>
  <si>
    <t>行政院勞工委員會職業訓練局雲嘉南區就業服務中心 102年度「結合大專校院辦理就業服務補助計畫」-勞工權益教育講座</t>
  </si>
  <si>
    <t>102D3-011</t>
  </si>
  <si>
    <t>行政院勞工委員會職業訓練局雲嘉南區就業服務中心 102年度「結合大專校院辦理就業服務補助計畫」-求職達人</t>
  </si>
  <si>
    <t>102A2-045</t>
  </si>
  <si>
    <t>公共政策研究所</t>
  </si>
  <si>
    <t>陳淳斌</t>
  </si>
  <si>
    <t>行政院大陸委員會</t>
  </si>
  <si>
    <t>102年分區學者座談會-雲嘉場次</t>
  </si>
  <si>
    <t>102A2-037</t>
  </si>
  <si>
    <t>原民中心</t>
    <phoneticPr fontId="1" type="noConversion"/>
  </si>
  <si>
    <t>王進發</t>
  </si>
  <si>
    <t>102.04.18</t>
  </si>
  <si>
    <t>2013年全國原住民族研究論文發表會</t>
  </si>
  <si>
    <t>102A2-013</t>
  </si>
  <si>
    <t>其他政府單位</t>
  </si>
  <si>
    <t>102年度原住民族部落活力實施計畫─南區營造中心</t>
  </si>
  <si>
    <t>102A2-036</t>
  </si>
  <si>
    <t>莫拉克颱風災後重建區產業重建計畫行政管理勞務採購</t>
    <phoneticPr fontId="1" type="noConversion"/>
  </si>
  <si>
    <t>102A2-076</t>
  </si>
  <si>
    <t>原民中心</t>
    <phoneticPr fontId="1" type="noConversion"/>
  </si>
  <si>
    <t>102.11.22</t>
  </si>
  <si>
    <t>轆子腳永久屋基地文化種子培訓第二階段計畫</t>
  </si>
  <si>
    <t>101A2-073</t>
  </si>
  <si>
    <t>進修部</t>
    <phoneticPr fontId="1" type="noConversion"/>
  </si>
  <si>
    <t>陳碧秀</t>
  </si>
  <si>
    <t>國家文官學院</t>
  </si>
  <si>
    <t>102.01.22</t>
  </si>
  <si>
    <t>國家文官學院101年公務人員高普考(第2-1梯)基礎訓練班</t>
  </si>
  <si>
    <t>102A2-003</t>
  </si>
  <si>
    <t>102.01.21</t>
  </si>
  <si>
    <t>國家文官學院101年公務人員普通考試錄取人員訓練班</t>
  </si>
  <si>
    <t>102A2-006</t>
  </si>
  <si>
    <t>國家文官學院101年公務人員高等考試3級考試錄取人員基礎訓練班</t>
  </si>
  <si>
    <t>102A2-054</t>
  </si>
  <si>
    <t>嘉義榮民服務處</t>
  </si>
  <si>
    <t>102年度嘉義榮民服務處榮民眷進修訓練(有機農業經營管理)訓練班</t>
  </si>
  <si>
    <t>102A2-075</t>
  </si>
  <si>
    <t>102.12.09</t>
  </si>
  <si>
    <t>103.01.10</t>
  </si>
  <si>
    <t>102年公務人員高等考試三級考試錄取人員基礎訓練班</t>
  </si>
  <si>
    <t>102D3-018</t>
  </si>
  <si>
    <t>102.03.08</t>
  </si>
  <si>
    <t>102.08.18</t>
  </si>
  <si>
    <t>行政院環保署補助本校辦理102年度環境教育人員30小時研習班</t>
  </si>
  <si>
    <t>102A2-008</t>
  </si>
  <si>
    <t>研發處</t>
    <phoneticPr fontId="1" type="noConversion"/>
  </si>
  <si>
    <t>經濟部中小企業處</t>
  </si>
  <si>
    <t>102年度(國立嘉義大學)中小企業創新育成中心計畫</t>
  </si>
  <si>
    <t>102A2-060</t>
  </si>
  <si>
    <t>行政院國家科學委員會中部科學工業園區</t>
  </si>
  <si>
    <t>中部科學園區投資案審查</t>
  </si>
  <si>
    <t>總計</t>
    <phoneticPr fontId="1" type="noConversion"/>
  </si>
  <si>
    <t>總件數</t>
    <phoneticPr fontId="1" type="noConversion"/>
  </si>
  <si>
    <t>總金額</t>
    <phoneticPr fontId="1" type="noConversion"/>
  </si>
  <si>
    <t>國立嘉義大學102年度(國科會)計畫彙整表</t>
    <phoneticPr fontId="2" type="noConversion"/>
  </si>
  <si>
    <t>學院別</t>
    <phoneticPr fontId="2" type="noConversion"/>
  </si>
  <si>
    <t>序號</t>
    <phoneticPr fontId="2" type="noConversion"/>
  </si>
  <si>
    <t>計畫代碼</t>
    <phoneticPr fontId="1" type="noConversion"/>
  </si>
  <si>
    <t>委託單位</t>
    <phoneticPr fontId="1" type="noConversion"/>
  </si>
  <si>
    <t>執行期限起</t>
    <phoneticPr fontId="1" type="noConversion"/>
  </si>
  <si>
    <t>師範學院</t>
    <phoneticPr fontId="2" type="noConversion"/>
  </si>
  <si>
    <t>102B1-056</t>
  </si>
  <si>
    <t>洪如玉</t>
  </si>
  <si>
    <t>行政院國家科學委員會</t>
  </si>
  <si>
    <t>Derrida解構教育哲學之延異：北美、紐澳、歐洲觀點之比較與詮釋性探討</t>
  </si>
  <si>
    <t>102B1-057</t>
  </si>
  <si>
    <t>許家驊</t>
  </si>
  <si>
    <t>國小三年級學生二步驟四則混合解題學習之動態評量研究(I)</t>
  </si>
  <si>
    <t>101B1-077B</t>
  </si>
  <si>
    <t>王清思</t>
  </si>
  <si>
    <t>「傳統」與「現代」在教育理論與實務中之對立與對話：以「兒童讀經」和「兒童哲學」為例(2/2)</t>
  </si>
  <si>
    <t>101B1-152B</t>
  </si>
  <si>
    <t>身心障礙者適應數位匯流學習之研究-子計畫二:身心障礙者多點觸控介面互動表現評估系統開發與應用(2/3)</t>
  </si>
  <si>
    <t>102B1-179</t>
  </si>
  <si>
    <t>台灣地區學齡前兒童基礎動作技能之研究</t>
  </si>
  <si>
    <t>102B1-066</t>
  </si>
  <si>
    <t>新住民家長系統化母語教學訓練課程介入與支持性家庭環境影響效果之研究</t>
  </si>
  <si>
    <t>102B1-064</t>
  </si>
  <si>
    <t>吳椒</t>
  </si>
  <si>
    <t>幼兒園教師在主題統整課程中實施區分化教學之專業發展研究</t>
  </si>
  <si>
    <t>101B1-080B</t>
  </si>
  <si>
    <t>賴孟龍</t>
  </si>
  <si>
    <t>科學相關訊息的閱讀理解對思考決策過程之影響-以眼動技術探究台灣高中生與大學生邏輯思考歷程(2/2)</t>
  </si>
  <si>
    <t>102B1-92A</t>
  </si>
  <si>
    <t>106.07.31</t>
  </si>
  <si>
    <t>雲端數學部落教室—原住民小學數學教材發展與師資培育-子計畫二：以眼動技術探究原住民學童數學學習成效(1/4)</t>
  </si>
  <si>
    <t>102B1-094A</t>
  </si>
  <si>
    <t>黃財尉</t>
  </si>
  <si>
    <t>開發問題本位學習與評量系統提升統計學習不利大學生之補救教學研究(1/3)</t>
  </si>
  <si>
    <t>101B1-079B</t>
  </si>
  <si>
    <t>吳瓊洳</t>
  </si>
  <si>
    <t>新移民母親親職教育方案內涵建構與實施成效之研究-新移民子女學業成就取向(2/2)</t>
  </si>
  <si>
    <t>102B1-042</t>
  </si>
  <si>
    <t>張高賓</t>
  </si>
  <si>
    <t>社區諮商模式在成功老化方案之建構與檢證</t>
  </si>
  <si>
    <t>102B1-058</t>
  </si>
  <si>
    <t>教育行政與政策發展研究所</t>
  </si>
  <si>
    <t>何宣甫</t>
  </si>
  <si>
    <t>提升大學生的就業力：整合學生、畢業生、雇主、及高等教育機構的策略規劃</t>
  </si>
  <si>
    <t>102B1-085A</t>
  </si>
  <si>
    <t>黃月純</t>
  </si>
  <si>
    <t>臺灣與韓國教育制度與改革之比較研究(1/2)</t>
  </si>
  <si>
    <t>102B1-172</t>
  </si>
  <si>
    <t>王瑞壎</t>
  </si>
  <si>
    <t>十二年國教政策中高中優質化輔助方案在科學教師專業發展評估之研究</t>
  </si>
  <si>
    <t>102B1-067</t>
  </si>
  <si>
    <t>陳珊華</t>
  </si>
  <si>
    <t>原住民族大學生打工之研究(I)</t>
  </si>
  <si>
    <t>102B1-088A</t>
  </si>
  <si>
    <t>張宇樑</t>
  </si>
  <si>
    <t>國小教師理解與運用區分化數學教學之覺知與專業發展研究(1/2)</t>
  </si>
  <si>
    <t>102B1-168</t>
  </si>
  <si>
    <t>高中職「機電整合科技領域探究式課程」研發計畫-總計畫(3/3)</t>
  </si>
  <si>
    <t>102B1-083A</t>
  </si>
  <si>
    <t>楊正誠</t>
  </si>
  <si>
    <t>影響大學教師研究表現相關因素之權重分析：台灣、 日本、南韓的比較(1/2)</t>
  </si>
  <si>
    <t>101B1-078B</t>
  </si>
  <si>
    <t>葉連祺</t>
  </si>
  <si>
    <t>特色學校認證促成學校創新與變革之效益及發展模式分析(2/2)</t>
  </si>
  <si>
    <t>101B1-153B</t>
  </si>
  <si>
    <t>數位學習設計與管理學系暨研究所</t>
  </si>
  <si>
    <t>林菁</t>
  </si>
  <si>
    <t>國小資訊素養教育課程探究之協同行動研究第二階段(2/3)</t>
  </si>
  <si>
    <t>102B1-159A</t>
  </si>
  <si>
    <t>黃國鴻</t>
  </si>
  <si>
    <t>人文時空之視覺化悠遊: 開發地理資訊系統以輔助文史研究與教學之創新-以行動與視覺化科技開發輔助人文研究與教學的地理資訊系統(1/2)</t>
  </si>
  <si>
    <t>102B1-079</t>
  </si>
  <si>
    <t>劉漢欽</t>
  </si>
  <si>
    <t>探討空間能力與視覺引導策略對於學習者使用電腦動畫學習中的學習表現、認知負荷與訊息處理歷程影響之研究</t>
  </si>
  <si>
    <t>102B1-076</t>
  </si>
  <si>
    <t>王思齊</t>
  </si>
  <si>
    <t>間歇性伸展按摩動畫播放系統對電腦久坐者專注力與工作表現之影響</t>
  </si>
  <si>
    <t>102B1-084A</t>
  </si>
  <si>
    <t>朱彩馨</t>
  </si>
  <si>
    <t>跨領域知識傳遞的疆界跨越: 一個長期研究(1/2)</t>
  </si>
  <si>
    <t>102B1-089A</t>
  </si>
  <si>
    <t>張立杰</t>
  </si>
  <si>
    <t>基於教室學習網絡設計之遊戲化 Apps 及其人因分析(1/3)</t>
  </si>
  <si>
    <t>102B1-090A</t>
  </si>
  <si>
    <t>陳秋榮</t>
  </si>
  <si>
    <t>英語單字策略習得對英語為第二外語學習者之影響: 來自眼動儀的實驗(1/2)</t>
  </si>
  <si>
    <t>102B1-078</t>
  </si>
  <si>
    <t>數理教育研究所</t>
  </si>
  <si>
    <t>劉祥通</t>
  </si>
  <si>
    <t>增進小學資優教育教師的數學教學能力之研究</t>
  </si>
  <si>
    <t>100B1-1403</t>
  </si>
  <si>
    <t>楊德清</t>
  </si>
  <si>
    <t>臺灣、美國、芬蘭、新加坡與上海國小數學教科書之內容的比較研究(3/3)</t>
  </si>
  <si>
    <t>102B1-087A</t>
  </si>
  <si>
    <t>台灣、美國、新加坡、大陸與芬蘭國中階段數學教科書內容之比較研究(1/3)</t>
  </si>
  <si>
    <t>102D4-201</t>
  </si>
  <si>
    <t>台灣、美國、新加坡、大陸與芬蘭國中階段數學教科書內容之比較研究-國科會補助延攬科技人才</t>
  </si>
  <si>
    <t>101B1-082B</t>
  </si>
  <si>
    <t>姚如芬</t>
  </si>
  <si>
    <t>國小代數補救教材與教學活動之發展與探究(2/3)</t>
  </si>
  <si>
    <t>102B1-091A</t>
  </si>
  <si>
    <t>雲端數學部落教室—原住民小學數學教材發展與師資培育：總計畫(1/4)</t>
  </si>
  <si>
    <t>102B1-086A</t>
  </si>
  <si>
    <t>林樹聲</t>
  </si>
  <si>
    <t>強化證據認知對學生提出以證據為基礎的論證能力之影響(1/2)</t>
  </si>
  <si>
    <t>101B1-081B</t>
  </si>
  <si>
    <t>陳均伊</t>
  </si>
  <si>
    <t>發展以實務知識為基礎的教學媒材以促進教師專業成長及學生學習成效之研究-協助國小科學教師發展與應用實務知識為基礎的教學媒材以促進專業成長與學習成效II— 以科學解釋探究教學為例(2/2)</t>
  </si>
  <si>
    <t>102B1-040</t>
  </si>
  <si>
    <t>發展奈米科技課程強化科學師資培育之研究-子計畫一：將奈米科技課程融入中學科學教學之課程與教材研究(2/3)</t>
  </si>
  <si>
    <t>102B1-093A</t>
  </si>
  <si>
    <t>林志鴻</t>
  </si>
  <si>
    <t>雲端數學部落教室－原住民小學數學教材發展與師資培育-子計畫三：原住民小學數位學習系統之建置(1/4)</t>
  </si>
  <si>
    <t>件數</t>
    <phoneticPr fontId="1" type="noConversion"/>
  </si>
  <si>
    <t>總計</t>
    <phoneticPr fontId="2" type="noConversion"/>
  </si>
  <si>
    <t>人文藝術學院</t>
    <phoneticPr fontId="1" type="noConversion"/>
  </si>
  <si>
    <t>102B1-063</t>
  </si>
  <si>
    <t>中國文學系暨研究所</t>
  </si>
  <si>
    <t>朱鳳玉</t>
  </si>
  <si>
    <t>敦煌通俗字書所呈現之唐五代社會文化研究</t>
  </si>
  <si>
    <t>102B1-074</t>
  </si>
  <si>
    <t>話本小說序跋研究</t>
  </si>
  <si>
    <t>102B1-160A</t>
  </si>
  <si>
    <t>蔡忠道</t>
  </si>
  <si>
    <t>人文時空之視覺化悠遊: 開發地理資訊系統以輔助文史研究與教學之創新-GIS輔助《史記》教學-以武將列傳為例(1/2)</t>
  </si>
  <si>
    <t>102D4-301</t>
  </si>
  <si>
    <t>蘇子敬</t>
  </si>
  <si>
    <t>102.03.29</t>
  </si>
  <si>
    <t>第五屆中國小說與戲曲學術研討會</t>
  </si>
  <si>
    <t>102B1-081A</t>
  </si>
  <si>
    <t>馮曉庭</t>
  </si>
  <si>
    <t>五代十國時期經學研究(1/2)</t>
  </si>
  <si>
    <t>102B1-065</t>
  </si>
  <si>
    <t>郭娟玉</t>
  </si>
  <si>
    <t>歷代回文詞析論</t>
  </si>
  <si>
    <t>102B1-149A</t>
  </si>
  <si>
    <t>外國語言學系暨研究所</t>
  </si>
  <si>
    <t>鄭斐文</t>
  </si>
  <si>
    <t>建構知識的競爭力:學術論文價值行銷策略之跨領域研究 (II)(1/2)</t>
  </si>
  <si>
    <t>102B1-100</t>
  </si>
  <si>
    <t>郭怡君</t>
  </si>
  <si>
    <t>台灣泰籍配偶子女漢語習得研究(III)</t>
  </si>
  <si>
    <t>102B1-139</t>
  </si>
  <si>
    <t>郭珮蓉</t>
  </si>
  <si>
    <t>漢語方式動詞-得結構與動詞重覆句式之議題研究</t>
  </si>
  <si>
    <t>102D4-304</t>
  </si>
  <si>
    <t>行政院國家科學委員會人社中心補助本校台灣文化研究中心辦理第九屆「嘉義研究」學術研討會</t>
  </si>
  <si>
    <t>102B1-047</t>
  </si>
  <si>
    <t>談珮華</t>
  </si>
  <si>
    <t>台灣溫度的垂直分布特徵</t>
  </si>
  <si>
    <t>102B1-143</t>
  </si>
  <si>
    <t>劉豐榮</t>
  </si>
  <si>
    <t>學院中精神性取向全人「藝術創作研究」教學之個案研究（IV）-- 以研究生創作研究之全人取向為例(I)</t>
  </si>
  <si>
    <t>102B1-163</t>
  </si>
  <si>
    <t>察覺App使用者經驗之心智模式</t>
  </si>
  <si>
    <t>102B1-174</t>
  </si>
  <si>
    <t>透過腦波偵測與五感體驗來增強高齡者自我療癒力與快樂力</t>
  </si>
  <si>
    <t>管理學院</t>
    <phoneticPr fontId="1" type="noConversion"/>
  </si>
  <si>
    <t>102B1-009</t>
  </si>
  <si>
    <t>模擬農會合併的最佳標的選擇及其經濟效益之研究</t>
  </si>
  <si>
    <t>102B1-054</t>
  </si>
  <si>
    <t>王明妤</t>
  </si>
  <si>
    <t>技術創新系統的技術機會探索：以微藻生質能為例</t>
  </si>
  <si>
    <t>102B1-055</t>
  </si>
  <si>
    <t>王俊賢</t>
  </si>
  <si>
    <t>開放式跨廠商合作創新網絡之理論模型與實證研究</t>
  </si>
  <si>
    <t>102B1-010</t>
  </si>
  <si>
    <t>張景行</t>
  </si>
  <si>
    <t>從科技創新與科技改良的面相來探討自願性的汙染減量對環保科技之影響</t>
  </si>
  <si>
    <t>102B1-003A</t>
  </si>
  <si>
    <t>沈永祺</t>
  </si>
  <si>
    <t>大學技術移轉中心績效驅動因子之探討(1/2)</t>
  </si>
  <si>
    <t>102B1-008</t>
  </si>
  <si>
    <t>應用經濟學系暨研究所</t>
  </si>
  <si>
    <t>張光亮</t>
  </si>
  <si>
    <t>股票與不動產信託基金規避通貨膨脹風險之能力-MS-AR-GARCH-SJC-Copula設定之應用</t>
  </si>
  <si>
    <t>102B1-073</t>
  </si>
  <si>
    <t>侯嘉政</t>
  </si>
  <si>
    <t>市場導向與經營績效關係之研究：行銷能力之中介效果</t>
  </si>
  <si>
    <t>102B1-070</t>
  </si>
  <si>
    <t>楊英賢</t>
  </si>
  <si>
    <t>加速營造組織創新的協同合作結構能力之理論建構與實證分析--以產品結構結合協同合作之觀點</t>
  </si>
  <si>
    <t>102B1-071</t>
  </si>
  <si>
    <t>吳美連</t>
  </si>
  <si>
    <t>小型企業人力資源彈性之釋意與模式建構  組織生命週期的觀點</t>
  </si>
  <si>
    <t>102B1-001</t>
  </si>
  <si>
    <t>曹勝雄</t>
  </si>
  <si>
    <t>大型國際活動與城市永續性：方法建構與實證-( 總計畫及子計畫一)發展大型國際活動之遺產評估與實證</t>
  </si>
  <si>
    <t>102B1-156A</t>
  </si>
  <si>
    <t>工作–休閒衝突的後果：工作、休閒與健康觀點之實證(1/2)</t>
  </si>
  <si>
    <t>102B1-115</t>
  </si>
  <si>
    <t>遊憩安全氣候概念化與量表發展</t>
  </si>
  <si>
    <t>102B1-177</t>
  </si>
  <si>
    <t>張菡琤</t>
  </si>
  <si>
    <t>餐旅業主管提攜功能對新進員工工作績效的影響：主管的三需求調節效果</t>
  </si>
  <si>
    <t>101B1-028B</t>
  </si>
  <si>
    <t>陶蓓麗</t>
  </si>
  <si>
    <t>網路衝動購物之探究：以環境心理學為基礎之研究(2/2)</t>
  </si>
  <si>
    <t>102B1-069</t>
  </si>
  <si>
    <t>徐淑如</t>
  </si>
  <si>
    <t>組織網際網路使用政策對員工工作行為的影響-組織公平與社會鍵之觀點</t>
  </si>
  <si>
    <t>101B1-029B</t>
  </si>
  <si>
    <t>董和昇</t>
  </si>
  <si>
    <t>影響數位學習採用與擴散因素之研究：多觀點的比較(2/3)</t>
  </si>
  <si>
    <t>102B1-138</t>
  </si>
  <si>
    <t>使用結構方程模式與高光譜影像處理技術分析乳房攝影影像(I)</t>
  </si>
  <si>
    <t>102B1-059</t>
  </si>
  <si>
    <t>林珊</t>
  </si>
  <si>
    <t>施比受更有福?以價值創造和社會賦閒觀點探討網路社群知識分享行為和自我訊息接露的網路使用新風險</t>
  </si>
  <si>
    <t>101B1-030B</t>
  </si>
  <si>
    <t>李彥賢</t>
  </si>
  <si>
    <t>多標籤文件分類技術: 以標籤關係為基礎的多標籤延伸方法(2/2)</t>
  </si>
  <si>
    <t>102B1-068</t>
  </si>
  <si>
    <t>戴基峰</t>
  </si>
  <si>
    <t>利害關係人身分凸顯對跨組織資訊系統整合之採行及客戶滿意度之影響：整合利益和身分認同觀點</t>
  </si>
  <si>
    <t>102B1-104</t>
  </si>
  <si>
    <t>最佳化多維度雲端資源使用率之研究</t>
  </si>
  <si>
    <t>102B1-169</t>
  </si>
  <si>
    <t>基於腦波分析及體感互動技術於銀髮族失智防範之研究</t>
  </si>
  <si>
    <t>101B1-154B</t>
  </si>
  <si>
    <t>雲端配體動態移動路徑網路繪製(2/2)</t>
  </si>
  <si>
    <t>102B1-041</t>
  </si>
  <si>
    <t>財務金融學系</t>
  </si>
  <si>
    <t>蔡柳卿</t>
  </si>
  <si>
    <t>高階主管薪酬、閒置產能費用與管理者權力</t>
  </si>
  <si>
    <t>102B1-043</t>
  </si>
  <si>
    <t>李永琮</t>
  </si>
  <si>
    <t>退休金改革之世代移轉-世代帳戶法</t>
  </si>
  <si>
    <t>101B1-038B</t>
  </si>
  <si>
    <t>黃鴻禧</t>
  </si>
  <si>
    <t>風險限制下最適互惠再保險(2/2)</t>
  </si>
  <si>
    <t>100B1-0203</t>
  </si>
  <si>
    <t>凌儀玲</t>
  </si>
  <si>
    <t>如果還有明天？--死亡顯著性對消費行為之影響(3/3)</t>
  </si>
  <si>
    <t>102B1-060</t>
  </si>
  <si>
    <t>網路促銷情境下，唯物主義、金錢充裕性、時間壓力與漁翁效應對線上衝動性購買行為之影響</t>
  </si>
  <si>
    <t>102B1-105</t>
  </si>
  <si>
    <t>張立言</t>
  </si>
  <si>
    <t>應用Rotation Forest模式探討影響路口交通事故發生因素之研究</t>
  </si>
  <si>
    <t>101B1-146B</t>
  </si>
  <si>
    <t>游鵬勝</t>
  </si>
  <si>
    <t>多租賃點租賃業的車隊規模與車輛調度問題之研究(2/2)</t>
  </si>
  <si>
    <t>102B1-141</t>
  </si>
  <si>
    <t>廖彩雲</t>
  </si>
  <si>
    <t>逆物流網路規劃與資源回收再利用之研究</t>
  </si>
  <si>
    <t>102B1-061</t>
  </si>
  <si>
    <t>沈宗奇</t>
  </si>
  <si>
    <t>網路品牌社群採用對顧客品牌權益影響之研究</t>
  </si>
  <si>
    <t>農學院</t>
    <phoneticPr fontId="1" type="noConversion"/>
  </si>
  <si>
    <t>102B1-153A</t>
  </si>
  <si>
    <t>莊愷瑋</t>
  </si>
  <si>
    <t>土壤中生質炭氧化表面之重金屬吸(脫)附反應對重金屬形態分佈與植物有效性的影響(1/3)</t>
  </si>
  <si>
    <t>102B1-052</t>
  </si>
  <si>
    <t>林金樹</t>
  </si>
  <si>
    <t>結合衛載及空載光達資料與多譜影像估測台灣森林碳存量技術之開發</t>
  </si>
  <si>
    <t>102B1-166</t>
  </si>
  <si>
    <t>第一期能源國家型科技人才培育計畫成果展</t>
  </si>
  <si>
    <t>102B1-142</t>
  </si>
  <si>
    <t>朱政德</t>
  </si>
  <si>
    <t>台中市民間集合住宅之住戶平面計畫的空間構成特性</t>
  </si>
  <si>
    <t>102B1-095</t>
  </si>
  <si>
    <t>連塗發</t>
  </si>
  <si>
    <t>奈米三價鉻以γ-polyglutamic acid 包覆對肉豬及肉雞之鉻消化吸收及飼養效果之影響</t>
  </si>
  <si>
    <t>102B1-096</t>
  </si>
  <si>
    <t>探討添加外源性鈣離子及離子強度對μ/m-calpain在鴕鳥肌肉屠後變化中扮演之角色的影響</t>
  </si>
  <si>
    <t>102B1-045</t>
  </si>
  <si>
    <t>開發生產高蛋白發酵飼料促進雞、豬生長之探討(1/2)(1/1)</t>
  </si>
  <si>
    <t>102B1-152A</t>
  </si>
  <si>
    <t>周蘭嗣</t>
  </si>
  <si>
    <t>快速雙重確認之高解析度核酸熔鏈技術在食品微生物菌種鑑定之應用研究(1/3)</t>
  </si>
  <si>
    <t>102B-116</t>
  </si>
  <si>
    <t>景觀透水舖面之滲透及保水特性及其影響因子之探討研究 (II)</t>
  </si>
  <si>
    <t>102B1-126</t>
  </si>
  <si>
    <t>都市公園綠地與居民身體活動量、健康之關係：以規劃與設計觀點</t>
  </si>
  <si>
    <t>理工學院</t>
    <phoneticPr fontId="1" type="noConversion"/>
  </si>
  <si>
    <t>102B1-075</t>
  </si>
  <si>
    <t>陳榮治</t>
  </si>
  <si>
    <t>十二年國民教育「數學課程標準」之研究</t>
  </si>
  <si>
    <t>102B1-103</t>
  </si>
  <si>
    <t>鄭富國</t>
  </si>
  <si>
    <t>具隱私性及可搜尋式加密的醫療資訊機制之研究(III)</t>
  </si>
  <si>
    <t>102B1-111</t>
  </si>
  <si>
    <t>陳琴韻</t>
  </si>
  <si>
    <t>Tesseroid 的重力效應數值計算探討 (2)</t>
  </si>
  <si>
    <t>102B1-108</t>
  </si>
  <si>
    <t>彭振昌</t>
  </si>
  <si>
    <t>高維度非線性Leslie人口模型的混沌吸引子與混沌動態之研究</t>
  </si>
  <si>
    <t>102B1-110</t>
  </si>
  <si>
    <t>陳昇國</t>
  </si>
  <si>
    <t>計算物理學上的離散守恆定律與其應用</t>
  </si>
  <si>
    <t>102B1-114</t>
  </si>
  <si>
    <t>吳忠武</t>
  </si>
  <si>
    <t>在成本限制情況下 exponentiated Weibull 商品之最適逐步分群設限或第一失敗設限計劃之研究(I)</t>
  </si>
  <si>
    <t>102B1-133</t>
  </si>
  <si>
    <t>在一般整數策略和允許延遲付款條件下的合併補貨問題(II)</t>
  </si>
  <si>
    <t>102B1-109</t>
  </si>
  <si>
    <t>嚴志弘</t>
  </si>
  <si>
    <t>圖形的 r-均勻著色及其應用</t>
  </si>
  <si>
    <t>102B1-118</t>
  </si>
  <si>
    <t>鄭秋平</t>
  </si>
  <si>
    <t>Picene的摻雜效應研究</t>
  </si>
  <si>
    <t>102B1-158</t>
  </si>
  <si>
    <t>林立弘</t>
  </si>
  <si>
    <t>石墨烯的導電特性依電磁場及溫度變化與其他低維系統之比較</t>
  </si>
  <si>
    <t>100B1-078-3</t>
  </si>
  <si>
    <t>許芳文</t>
  </si>
  <si>
    <t>光纖與波導元件非線性光學的研究(3/3)</t>
  </si>
  <si>
    <t>100B1-0793</t>
  </si>
  <si>
    <t>洪一弘</t>
  </si>
  <si>
    <t>利用自旋極化掃描穿隧能譜顯微術研究自有序組裝的磁性多元矽化物奈米線平行陣列的形貌、電子結構及磁區之關聯性(3/3)</t>
  </si>
  <si>
    <t>101B1-074B</t>
  </si>
  <si>
    <t>余昌峰</t>
  </si>
  <si>
    <t>氮掺雜對氧化鋅電與磁特性之影響(2/2)</t>
    <phoneticPr fontId="2" type="noConversion"/>
  </si>
  <si>
    <t>100B1-0773</t>
  </si>
  <si>
    <t>陳思翰</t>
  </si>
  <si>
    <t>奈米表面電漿結構在高分子發光二極體之多波段光增益研究(3/3)</t>
  </si>
  <si>
    <t>102B1-112</t>
  </si>
  <si>
    <t>金屬奈米粒子用於有機太陽能電池與有機發光二極體之基礎光電性質研究</t>
  </si>
  <si>
    <t>102B1-151A</t>
  </si>
  <si>
    <t>黃俊達</t>
  </si>
  <si>
    <t>氧化鋅薄膜在鋁誘發結晶多晶矽上的材料特性研究及元件應用(1/3)</t>
  </si>
  <si>
    <t>102B1-051</t>
  </si>
  <si>
    <t>古國隆</t>
  </si>
  <si>
    <t>發展產生恆定UV/electrochemical signal-ratio-based antioxidant index之方法: 輔助質譜進行抗氧化物質之線上同步鑑定及活性定量</t>
  </si>
  <si>
    <t>102B1-170</t>
  </si>
  <si>
    <t>楊鐘松</t>
  </si>
  <si>
    <t>產學合作計畫-奈米光觸媒與檜木精油混合劑之技術應用:以添加FeOx的TiO2奈米複合光觸媒的個案研究</t>
    <phoneticPr fontId="1" type="noConversion"/>
  </si>
  <si>
    <t>100B1-0853</t>
  </si>
  <si>
    <t>林榮流</t>
  </si>
  <si>
    <t>微生物gamma-麩基轉胜脢之生物物理特性分析、酵素固定化及融合蛋白構築(3/3)</t>
  </si>
  <si>
    <t>101B1-075B</t>
  </si>
  <si>
    <t>李瑜章</t>
  </si>
  <si>
    <t>利用間烯基胺酯化合物以合成含氧環雜環化合物衍生物之研究(2/2)</t>
  </si>
  <si>
    <t>102B1-080A</t>
  </si>
  <si>
    <t>105.07.31</t>
  </si>
  <si>
    <t>利用光輔助檸檬酸根還原法合成奈米銀並探討其成長機制(1/3)</t>
  </si>
  <si>
    <t>102B1-050</t>
  </si>
  <si>
    <t>利用微波輔助之可逆型加成-分裂鏈轉移聚合法合成具酸鹼及熱應答行為之高分子藥物</t>
  </si>
  <si>
    <t>100B1-081-3</t>
  </si>
  <si>
    <t>邱秀貞</t>
  </si>
  <si>
    <t>水溶性、光敏含鐵一氧化氮化合物之設計合成、性質、DNA切割及抗癌活性之探討(3/3)</t>
  </si>
  <si>
    <t>98B1-070-5</t>
  </si>
  <si>
    <t>蘇明德</t>
  </si>
  <si>
    <t>有機與無機的光化學反應機構及奈米碳管之加成反應的理論研究(5/5)</t>
  </si>
  <si>
    <t>102B1-048</t>
  </si>
  <si>
    <t>鄭建中</t>
  </si>
  <si>
    <t>白藜蘆醇脂質體之動力結構轉變來發展對金屬藥物之新型釋放系統</t>
  </si>
  <si>
    <t>102B1-046A</t>
  </si>
  <si>
    <t>黃建智</t>
  </si>
  <si>
    <t>具雙雜環主結構之化合物合成與其抗癌活性評估(1/2)</t>
  </si>
  <si>
    <t>102B1-049</t>
  </si>
  <si>
    <t>莊宗原</t>
  </si>
  <si>
    <t>二維石墨烯結合螢光樹枝狀巨分子在生物成像及磁性奈米載體之應用</t>
  </si>
  <si>
    <t>101B1-083B</t>
  </si>
  <si>
    <t>艾群</t>
  </si>
  <si>
    <t>細胞體外培植之流體剪應力刺激儀之研發(2/3)</t>
  </si>
  <si>
    <t>102B1-007</t>
  </si>
  <si>
    <t>產學合作計畫-垂直機械力拉伸細胞刺激生長自動化系統之研發</t>
    <phoneticPr fontId="1" type="noConversion"/>
  </si>
  <si>
    <t>102B1-137</t>
  </si>
  <si>
    <t>沼氣脫硫與燃燒熱水應用於養豬場仔豬保溫之研發</t>
  </si>
  <si>
    <t>102B1-119</t>
  </si>
  <si>
    <t>邱永川</t>
  </si>
  <si>
    <t>預拉伸應變後疲勞性質變動及使用拉伸機械性質預估預應變影響後疲勞性質之研究</t>
  </si>
  <si>
    <t>102B1-173</t>
  </si>
  <si>
    <t>楊朝旺</t>
  </si>
  <si>
    <t>產學合作-雙耳波差共振音樂誘發優勢腦波之研究</t>
  </si>
  <si>
    <t>102B1-157A</t>
  </si>
  <si>
    <t>洪敏勝</t>
  </si>
  <si>
    <t>即時植物品種鑑別微流體平台之開發:以蝴蝶蘭種苗鑑別為例(1/2)</t>
  </si>
  <si>
    <t>102B1-148A</t>
  </si>
  <si>
    <t>混凝土抵抗挾帶岩石水流之抗衝擊磨耗性(1/2)</t>
  </si>
  <si>
    <t>102B1-147A</t>
  </si>
  <si>
    <t>3D斜樁-土壤互制行為模擬分析及最佳化設計研擬(1/3)</t>
  </si>
  <si>
    <t>100B1-049-3</t>
  </si>
  <si>
    <t>蔡東霖</t>
  </si>
  <si>
    <t>強降雨坡地崩塌潛勢評估與預警技術研發-子計畫:強降雨坡地淺層與深層崩塌模式之建立與應用(3/3)</t>
  </si>
  <si>
    <t>102b1-077</t>
  </si>
  <si>
    <t>資訊工程學系暨研究所</t>
  </si>
  <si>
    <t>陳耀輝</t>
  </si>
  <si>
    <t>網路學習資源篩選系統之研發與評估</t>
  </si>
  <si>
    <t>102B1-053</t>
  </si>
  <si>
    <t>柯建全</t>
  </si>
  <si>
    <t>應用電腦分類組織病理影像以改善乳癌淋巴球浸潤與乳房內導管病變偵測與分類之準確性 (II)</t>
  </si>
  <si>
    <t>102B1-135</t>
  </si>
  <si>
    <t>盧天麒</t>
  </si>
  <si>
    <t>使用動作追蹤和平衡控制技術模擬二足角色在動態環境中自然反應動作之研究</t>
  </si>
  <si>
    <t>102B1-006</t>
  </si>
  <si>
    <t>王智弘</t>
  </si>
  <si>
    <t>雲端服務平台之資訊安全防護技術研究-子計畫一：雲端應用服務平台之安全防護技術(保護應用軟體系統之安全,亦即提供雲端軟體 (Software as a Service, SaaS) 之安全防護)(3/3)</t>
  </si>
  <si>
    <t>102B1-121</t>
  </si>
  <si>
    <t>陳宗和</t>
  </si>
  <si>
    <t>具高容量及使用彈性之安全視覺化秘密分享技術</t>
  </si>
  <si>
    <t>102B1-146A</t>
  </si>
  <si>
    <t>葉瑞峰</t>
  </si>
  <si>
    <t>應用聲音與文字之情感互動於雲端架構之家人關懷-子計畫五：行動環境中對話與聊天系統之語意擷取與回應產生之研究(1/3)</t>
  </si>
  <si>
    <t>102B1-175</t>
  </si>
  <si>
    <t>產學合作計畫-以發音編碼之二維條碼掃描模組及語音合成整合方案之開發(一)</t>
  </si>
  <si>
    <t>102B1-134</t>
  </si>
  <si>
    <t>許政穆</t>
  </si>
  <si>
    <t>以下一代服務層疊網路為基礎之資料命名網路-雲媒體通訊平台之應用服務與系統開發研究</t>
  </si>
  <si>
    <t>102b1-132</t>
  </si>
  <si>
    <t>林楚迪</t>
  </si>
  <si>
    <t>以速率應用模擬方法評估與管理開放原始碼軟體之可靠度與改版時機</t>
  </si>
  <si>
    <t>102B1-123</t>
  </si>
  <si>
    <t>邱志義</t>
  </si>
  <si>
    <t>有效率的時間序列串流資料之子序列比對技術及其於多媒體內容鑑識之應用</t>
  </si>
  <si>
    <t>102B1-136</t>
  </si>
  <si>
    <t>電機工程學系</t>
  </si>
  <si>
    <t>徐超明</t>
  </si>
  <si>
    <t>運用探照燈濾波器擷取物件邊緣區域結構資訊之創新物件輪廓萃取方法及其最佳化與高精準度物件輪廓萃取之交互影響因子分析與實現</t>
  </si>
  <si>
    <t>101B1-148B</t>
  </si>
  <si>
    <t>謝奇文</t>
  </si>
  <si>
    <t>掌骨醫學資訊的雲端服務系統建置-子計畫一：腕骨醫學資訊雲端服務研究(2/2)</t>
  </si>
  <si>
    <t>102B1-113</t>
  </si>
  <si>
    <t>謝宏毅</t>
  </si>
  <si>
    <t>燃料電池與太陽能混合式發電系統於微型智慧電網電磁干擾濾波器設計及研製</t>
  </si>
  <si>
    <t>102B1-176</t>
  </si>
  <si>
    <t>產學合作計畫-結合新型混模電磁干擾雜訊效應之系統化及最佳化濾波器設計流程研製</t>
  </si>
  <si>
    <t>102B1-144A</t>
  </si>
  <si>
    <t>林士程</t>
  </si>
  <si>
    <t>小型生物定位及識別雷達系統之研發-子計畫二：小型生物定位及識別雷達系統之微型雙頻天線及射頻能量採集器設計(1/3)</t>
  </si>
  <si>
    <t>102B1-044</t>
  </si>
  <si>
    <t>江政達</t>
  </si>
  <si>
    <t>產學合作計畫-整合型智慧光源感測系統</t>
    <phoneticPr fontId="1" type="noConversion"/>
  </si>
  <si>
    <t>102B1-124</t>
  </si>
  <si>
    <t>應用於光學尺之具數位化轉換晶片設計及製作</t>
  </si>
  <si>
    <t>101B1-147B</t>
  </si>
  <si>
    <t>張慶鴻</t>
  </si>
  <si>
    <t>三頻混合式光纖到家/光纖微波/光纖有線電視傳輸系統(2/2)</t>
  </si>
  <si>
    <t>102B1-106</t>
  </si>
  <si>
    <t>丁慶華</t>
  </si>
  <si>
    <t>豆腐製造的品質模型預測控制</t>
  </si>
  <si>
    <t>102B1-122</t>
  </si>
  <si>
    <t>電子控制共軌式噴射系統渦輪增壓器引擎超柴/生柴/汽油配合富氧進氣和EGR回流量控制之超低汙染引擎燃燒技術研究</t>
  </si>
  <si>
    <t>102B1-145A</t>
  </si>
  <si>
    <t>林肇民</t>
  </si>
  <si>
    <t>應用於撓性電子構裝接合之新型異方性導電薄膜的創新設計與開發研究(1/3)</t>
  </si>
  <si>
    <t>102B1-164</t>
  </si>
  <si>
    <t>翁永進</t>
  </si>
  <si>
    <t>囊彈型微奈米壓印系列系統設計開發與研製應用：資訊數位顯示器抗反射膜、增光分色片複製成形性研究</t>
  </si>
  <si>
    <t>100B1-0863</t>
  </si>
  <si>
    <t>邱義源</t>
  </si>
  <si>
    <t>以製備型中壓液相層析(Preparative MPLC)技術系統分離純化落花生含gem-dimethylpyrano基團酚類化合物及其結構鑑定與生物活性之探討(3/3)</t>
  </si>
  <si>
    <t>102B1-165</t>
  </si>
  <si>
    <t>科技回嘉－在地創新成果展示活動之創新推廣暨成效加值</t>
  </si>
  <si>
    <t>102B1-171</t>
  </si>
  <si>
    <t>產學合作計畫-活性花生芽植物雌激素調節機制探討與相關膳食補充品之研發(2/3)</t>
  </si>
  <si>
    <t>102B1-107</t>
  </si>
  <si>
    <t>翁義銘</t>
  </si>
  <si>
    <t>添加多酚類製備多功能可食性玉米蛋白幾丁聚醣複合膜</t>
  </si>
  <si>
    <t>102B1-120</t>
  </si>
  <si>
    <t>王璧娟</t>
  </si>
  <si>
    <t>土肉桂超臨界流體活性成分之最適區分條件及區分物機能性之探討</t>
  </si>
  <si>
    <t>102b1-125</t>
  </si>
  <si>
    <t>吳思敬</t>
  </si>
  <si>
    <t>石蓮花 (Graptopetalum paraguayense E. Walther) 對肥胖誘導高血糖及肝纖維化之保護效應</t>
  </si>
  <si>
    <t>102B1-097</t>
  </si>
  <si>
    <t>羅至佑</t>
  </si>
  <si>
    <t>柑橘果皮中多甲氧基黃酮化合物對於抑制脂肪新生及抗糖化之研究</t>
  </si>
  <si>
    <t>102B1-098</t>
  </si>
  <si>
    <t>黑豆萃取物護肝效能與安全性評估</t>
  </si>
  <si>
    <t>102B1-117</t>
  </si>
  <si>
    <t>台灣水龍骨科植物系統分類學研究</t>
  </si>
  <si>
    <t>102B1-005</t>
  </si>
  <si>
    <t>宋國彰</t>
  </si>
  <si>
    <t>魚眼攝影方法論與應用之研究- 樹冠影像灰度變異對臨界值選定的效應與颱風後森林光環境的時空動態(1/1)</t>
  </si>
  <si>
    <t>102B1-127</t>
  </si>
  <si>
    <t>黃承輝</t>
  </si>
  <si>
    <t>甲魚對飼料抗壞血酸、膽鹼與肌醇需求之研究</t>
  </si>
  <si>
    <t>100B1-0873</t>
  </si>
  <si>
    <t>林清龍</t>
  </si>
  <si>
    <t>台灣海水魚寄生蟲—橈足類的基礎研究(3/3)</t>
  </si>
  <si>
    <t>101B1-155B</t>
  </si>
  <si>
    <t>獸醫用磺胺藥在水產養殖環境中的微生物抗藥性、生物風險評估與受環境管理的影響(2/3)</t>
  </si>
  <si>
    <t>102B1-004</t>
  </si>
  <si>
    <t>建置「淡水生物資源中心」計畫</t>
  </si>
  <si>
    <t>101B1-150B</t>
  </si>
  <si>
    <t>吳淑美</t>
  </si>
  <si>
    <t>探討斑馬魚(Danio rerio)金屬硫蛋白mt2與smtB對抗重金屬鎘與低溫緊迫誘導的氧化壓力功能(2/3)</t>
  </si>
  <si>
    <t>102B1-178</t>
  </si>
  <si>
    <t>產學合作計畫-應用Microtox作為生物急毒性檢測之模式研究</t>
  </si>
  <si>
    <t>101B1-149B</t>
  </si>
  <si>
    <t>李安進</t>
  </si>
  <si>
    <t>文蛤集約養殖之研究(2/3)</t>
  </si>
  <si>
    <t>102B1-131</t>
  </si>
  <si>
    <t>台灣鯛核心群育種計畫-〈子計畫二〉台灣鯛遺傳管理與YY品系之建立(2/2)</t>
  </si>
  <si>
    <t>102B1-128</t>
  </si>
  <si>
    <t>楊奕玲</t>
  </si>
  <si>
    <t>NOGO-A在頭部外傷所誘發之發炎反應中所扮演之角色及其機轉</t>
  </si>
  <si>
    <t>102B1-167</t>
  </si>
  <si>
    <t>在小鼠大腸直腸癌遠端轉移的動物模式中發展毒殺腫瘤幹細胞的新策略-去甲基斑蝥素抑制大腸直腸癌遠端轉移之小鼠模式(3/3)</t>
  </si>
  <si>
    <t>102B1-130</t>
  </si>
  <si>
    <t>探索抑制熱休克蛋白90活性如何向下調控非小細胞肺癌細胞內ERCC1的表現與核酸修補能力進而增加化療藥物敏感性之分子機轉</t>
  </si>
  <si>
    <t>101B1-151B</t>
  </si>
  <si>
    <t>探討不同病生理環境中細菌誘發宿主細胞發炎反應及基因表現之分子機制(2/3)</t>
  </si>
  <si>
    <t>102B1-099</t>
  </si>
  <si>
    <t>奈米遞送系統應用於退化性關節炎的治療</t>
  </si>
  <si>
    <t>102B1-154A</t>
  </si>
  <si>
    <t>翁炳孫</t>
  </si>
  <si>
    <t>一氧化碳對血管內皮細胞的保護機制：蛋白質巰基修飾所扮演的角色(1/3)</t>
  </si>
  <si>
    <t>101B1-076B</t>
  </si>
  <si>
    <t>劉怡文</t>
  </si>
  <si>
    <t>膀胱上皮細胞癌化過程中之連續組織學變化與基因表現調節機轉探討(2/3)</t>
  </si>
  <si>
    <t>101B1-156B</t>
  </si>
  <si>
    <t>比較beta-聚葡萄糖結構差異與調控巨噬細胞免疫功能特質以作為開發Botryosphaeran改善類風濕性自體免疫疾病症狀之科學基礎(2/2)</t>
  </si>
  <si>
    <t>102B1-129</t>
  </si>
  <si>
    <t>朱紀實</t>
  </si>
  <si>
    <t>五種高病原性沙門氏菌血清型及其毒性質體與寄主免疫反應在寄主專一性的機轉</t>
  </si>
  <si>
    <t>102B1-155A</t>
  </si>
  <si>
    <t>陳俊憲</t>
  </si>
  <si>
    <t>氧化壓力調控在抗癌物對人類大腸癌細胞誘導細胞凋亡與抑制轉移的研究(1/3)</t>
  </si>
  <si>
    <t>件數</t>
    <phoneticPr fontId="1" type="noConversion"/>
  </si>
  <si>
    <t>總計</t>
    <phoneticPr fontId="2" type="noConversion"/>
  </si>
  <si>
    <t>學院別</t>
    <phoneticPr fontId="2" type="noConversion"/>
  </si>
  <si>
    <t>序號</t>
    <phoneticPr fontId="2" type="noConversion"/>
  </si>
  <si>
    <t>計畫代碼</t>
    <phoneticPr fontId="1" type="noConversion"/>
  </si>
  <si>
    <t>委託單位</t>
    <phoneticPr fontId="1" type="noConversion"/>
  </si>
  <si>
    <t>執行期限起</t>
    <phoneticPr fontId="1" type="noConversion"/>
  </si>
  <si>
    <t>行政單位</t>
    <phoneticPr fontId="1" type="noConversion"/>
  </si>
  <si>
    <t>102B1-062</t>
  </si>
  <si>
    <t>師資培育中心</t>
  </si>
  <si>
    <t>林明煌</t>
  </si>
  <si>
    <t>我國高中職日語教師能力指標之建構研究</t>
  </si>
  <si>
    <t>102B1-082A</t>
  </si>
  <si>
    <t>黃繼仁</t>
  </si>
  <si>
    <t>當代國中國文課程改革及師資培用模式之研究：慎思探究與學習社群的應用(1/2)</t>
  </si>
  <si>
    <t>102B1-150A</t>
  </si>
  <si>
    <t>蔡福興</t>
  </si>
  <si>
    <t>不同競爭模式的悅趣化線上形成性評量工具發展與應用研究(1/2)</t>
  </si>
  <si>
    <t>102B1-072</t>
  </si>
  <si>
    <t>林郡雯</t>
  </si>
  <si>
    <t>全球脈絡下《臺灣新意象》教材之建構與實踐,-《臺灣新意象》「公民社會篇」之發展及其在西語系國家教學實踐之探究(I)</t>
  </si>
  <si>
    <t>102B1-102</t>
  </si>
  <si>
    <t>通識教育中心</t>
  </si>
  <si>
    <t>張智雄</t>
  </si>
  <si>
    <t>轉型體波在橫均向性介質中進行的行為探究與其在垂直系統性分裂儲存層的定性應用</t>
  </si>
  <si>
    <t>102B1-161A</t>
  </si>
  <si>
    <t>劉馨珺</t>
  </si>
  <si>
    <t>人文時空之視覺化悠遊: 開發地理資訊系統以輔助文史研究與教學之創新-GIS的應用：以宋代地方官的行政與生活為例(1/2)</t>
  </si>
  <si>
    <t>102B1-101</t>
  </si>
  <si>
    <t>李佩倫</t>
  </si>
  <si>
    <t>礦物於熱水環境下之溶解度研究(II)-CaCO3系列</t>
  </si>
  <si>
    <t>102B1-162A</t>
  </si>
  <si>
    <t>人文時空之視覺化悠遊:以地理資訊系統輔助文史研究與教學之創新-GIS應用於大學文史類通識課程之研究(1/2)</t>
  </si>
  <si>
    <t>總件數</t>
    <phoneticPr fontId="1" type="noConversion"/>
  </si>
  <si>
    <t>總金額</t>
    <phoneticPr fontId="1" type="noConversion"/>
  </si>
  <si>
    <t>國立嘉義大學102年度(國科會)大專生參與研究計畫彙整表</t>
    <phoneticPr fontId="2" type="noConversion"/>
  </si>
  <si>
    <t>學院</t>
    <phoneticPr fontId="1" type="noConversion"/>
  </si>
  <si>
    <t>指導教授</t>
    <phoneticPr fontId="2" type="noConversion"/>
  </si>
  <si>
    <t>執行計畫學生</t>
    <phoneticPr fontId="2" type="noConversion"/>
  </si>
  <si>
    <t>任教系所</t>
    <phoneticPr fontId="2" type="noConversion"/>
  </si>
  <si>
    <t>教授姓名</t>
    <phoneticPr fontId="2" type="noConversion"/>
  </si>
  <si>
    <t>就讀學系</t>
    <phoneticPr fontId="2" type="noConversion"/>
  </si>
  <si>
    <t>學生姓名</t>
    <phoneticPr fontId="2" type="noConversion"/>
  </si>
  <si>
    <t>師範學院</t>
    <phoneticPr fontId="1" type="noConversion"/>
  </si>
  <si>
    <t>102B1-016</t>
  </si>
  <si>
    <t>劉文英</t>
  </si>
  <si>
    <t>伍慧婷</t>
    <phoneticPr fontId="1" type="noConversion"/>
  </si>
  <si>
    <t>大專生計畫-非特教系之師範體系實習教師對ADHD兒童的認知與所需教學輔導知能現況之調查研究</t>
  </si>
  <si>
    <t>102B1-021</t>
  </si>
  <si>
    <t>王冠惟</t>
    <phoneticPr fontId="1" type="noConversion"/>
  </si>
  <si>
    <t>大專生計畫-利用影片教學促進國小中度智能障礙學生動詞學習之研究</t>
  </si>
  <si>
    <t>102B1-018</t>
  </si>
  <si>
    <t>吳芝儀</t>
  </si>
  <si>
    <t>陳奕安</t>
    <phoneticPr fontId="1" type="noConversion"/>
  </si>
  <si>
    <t>大專生計畫-大學校院輔導與諮商相關學系學生核心能力/專業職能之探究</t>
  </si>
  <si>
    <t>102B1-015</t>
  </si>
  <si>
    <t>廖宥安</t>
  </si>
  <si>
    <t>大專生計畫-親子互動與親子親密感之初探研究—以第一次離家大學生為例</t>
  </si>
  <si>
    <t>102B1-019</t>
  </si>
  <si>
    <t>楊育儀</t>
  </si>
  <si>
    <t>徐琬翔</t>
  </si>
  <si>
    <t>大專生計畫-再探「臉書」與大學生涯決定狀態之關係─大學生在虛擬社群中的弱連結、生涯支持網絡之差異分析及其影響</t>
  </si>
  <si>
    <t>102B1-022</t>
  </si>
  <si>
    <t>王秀鳳</t>
  </si>
  <si>
    <t>李美慧</t>
  </si>
  <si>
    <t>大專生計畫-兒童網站訊息編排複雜程?對學習動機之影響</t>
  </si>
  <si>
    <t>102B1-017</t>
  </si>
  <si>
    <t>林兪均</t>
    <phoneticPr fontId="1" type="noConversion"/>
  </si>
  <si>
    <t>大專生計畫-國小資優生與績優生數學遊戲解題策略比較之研究</t>
  </si>
  <si>
    <t>102B1-012</t>
  </si>
  <si>
    <t>龔書萍</t>
  </si>
  <si>
    <t>大專生計畫-台灣華語情狀副詞中(的、地)二字的替換性</t>
  </si>
  <si>
    <t>102B1-013</t>
  </si>
  <si>
    <t>郭佩瑜</t>
    <phoneticPr fontId="1" type="noConversion"/>
  </si>
  <si>
    <t>大專生計畫-八萬農業大軍政策下的人才培育─以嘉義農業專科學校 農場管理科為例</t>
  </si>
  <si>
    <t>農學院</t>
    <phoneticPr fontId="1" type="noConversion"/>
  </si>
  <si>
    <t>102B1-036</t>
  </si>
  <si>
    <t>蔡耀慶</t>
    <phoneticPr fontId="1" type="noConversion"/>
  </si>
  <si>
    <t>大專生計畫-南澳杜鵑菌根結合體形態與其內生菌之合成效益</t>
  </si>
  <si>
    <t>102B1-033</t>
  </si>
  <si>
    <t>詹昆衛</t>
  </si>
  <si>
    <t>鄺嘉曦</t>
    <phoneticPr fontId="1" type="noConversion"/>
  </si>
  <si>
    <t>大專生計畫-犬與野生食肉目動物通用之犬瘟熱病毒抗體快速檢測試紙開發</t>
  </si>
  <si>
    <t>102B1-035</t>
  </si>
  <si>
    <t>吳希天</t>
  </si>
  <si>
    <t>孫維政</t>
    <phoneticPr fontId="1" type="noConversion"/>
  </si>
  <si>
    <t>大專生計畫-篩選具有抑菌效果的無脊椎動物胜?及植物萃取物</t>
  </si>
  <si>
    <t>102B1-034</t>
  </si>
  <si>
    <t>呂紹維</t>
    <phoneticPr fontId="1" type="noConversion"/>
  </si>
  <si>
    <t>大專生計畫-特定微生物以催化 (-)-ephedrine 轉換成為 (+)-pseudoephedrine</t>
  </si>
  <si>
    <t>理工學院</t>
    <phoneticPr fontId="1" type="noConversion"/>
  </si>
  <si>
    <t>102B1-014</t>
  </si>
  <si>
    <t>鄭國清</t>
    <phoneticPr fontId="1" type="noConversion"/>
  </si>
  <si>
    <t>大專生計畫-具侷域化表面電漿共振效應之小分子型有機太陽能電池光電特性之研究</t>
  </si>
  <si>
    <t>102B1-011</t>
  </si>
  <si>
    <t>李昱錡</t>
    <phoneticPr fontId="1" type="noConversion"/>
  </si>
  <si>
    <t>大專生研究計畫-有機金屬碎片MLn(n=2~4)與單層及雙層奈米碳管的抽取反應之研究理論</t>
  </si>
  <si>
    <t>102B1-032</t>
  </si>
  <si>
    <t>蘇千惠</t>
    <phoneticPr fontId="1" type="noConversion"/>
  </si>
  <si>
    <t>大專生計畫-流體剪應力刺激細胞生長之自動化生物反應器研發</t>
  </si>
  <si>
    <t>102B1-030</t>
  </si>
  <si>
    <t>江宜庭</t>
    <phoneticPr fontId="1" type="noConversion"/>
  </si>
  <si>
    <t>大專生計畫-流體剪應力刺激脂肪細胞生長之研究</t>
  </si>
  <si>
    <t>102b1-031</t>
  </si>
  <si>
    <t>林劭儒</t>
    <phoneticPr fontId="1" type="noConversion"/>
  </si>
  <si>
    <t>大專生計畫-蜜蜂幼蟲移蟲機器平台控制之研發</t>
  </si>
  <si>
    <t>102B1-029</t>
  </si>
  <si>
    <t>彭詩雯</t>
    <phoneticPr fontId="1" type="noConversion"/>
  </si>
  <si>
    <t>大專生計畫-以AFM探討具抗癌療效食品對於癌細胞力學性質影響之研究</t>
  </si>
  <si>
    <t>102B1-020</t>
  </si>
  <si>
    <t>李岳芳</t>
    <phoneticPr fontId="1" type="noConversion"/>
  </si>
  <si>
    <t>大專生計畫-射出成型元件之纖維效應影響分析</t>
  </si>
  <si>
    <t>生命科學院\</t>
    <phoneticPr fontId="1" type="noConversion"/>
  </si>
  <si>
    <t>102B1-023</t>
  </si>
  <si>
    <t>邱柏璋</t>
    <phoneticPr fontId="1" type="noConversion"/>
  </si>
  <si>
    <t>大專生計畫-酵素催化落花生二苯乙烯類化合物聚合反應物相關特性之探討</t>
  </si>
  <si>
    <t>102B1-024</t>
  </si>
  <si>
    <t>古曉芳</t>
    <phoneticPr fontId="1" type="noConversion"/>
  </si>
  <si>
    <t>大專生計畫-乳酸菌發酵對豆渣中大豆異黃酮組成之影響</t>
  </si>
  <si>
    <t>102B1-037</t>
  </si>
  <si>
    <t>林淑美</t>
  </si>
  <si>
    <t>蔡旻汝</t>
    <phoneticPr fontId="1" type="noConversion"/>
  </si>
  <si>
    <t>大專生計畫-3T3-L1前脂肪細胞分化不同時期抗氧化之影響</t>
  </si>
  <si>
    <t>102B1-025</t>
  </si>
  <si>
    <t>方引平</t>
  </si>
  <si>
    <t>劉奕炘</t>
    <phoneticPr fontId="1" type="noConversion"/>
  </si>
  <si>
    <t>大專生計畫-節能? 還是更嚴重的光汙染? 探討路燈光源種類對蝙蝠的影響</t>
  </si>
  <si>
    <t>102B1-028</t>
  </si>
  <si>
    <t>陳瑞祥</t>
  </si>
  <si>
    <t>劉怡君</t>
    <phoneticPr fontId="1" type="noConversion"/>
  </si>
  <si>
    <t>大專生計畫-探討液化澱粉芽孢桿菌對水稻紋枯病的防治潛力</t>
  </si>
  <si>
    <t>102B1-026</t>
  </si>
  <si>
    <t>吳映錡</t>
    <phoneticPr fontId="1" type="noConversion"/>
  </si>
  <si>
    <t>大專生計畫-天然化合物調節黑色素瘤細胞之生長、黑色素表現與腫瘤轉移之作用</t>
  </si>
  <si>
    <t>102B1-039</t>
  </si>
  <si>
    <t>李國瑋</t>
    <phoneticPr fontId="1" type="noConversion"/>
  </si>
  <si>
    <t>大專生計畫-探討Lycopene對內皮細胞之抗發炎反應機轉</t>
  </si>
  <si>
    <t>102B1-038</t>
  </si>
  <si>
    <t>施盈均</t>
    <phoneticPr fontId="1" type="noConversion"/>
  </si>
  <si>
    <t>大專生計畫-人類泌尿道上皮細胞與光滑念珠菌共同培養後之 Cyclooxygenase-2基因表現分析並投以抗發炎藥物觀察是否降低發炎現象</t>
  </si>
  <si>
    <t>102B1-027</t>
  </si>
  <si>
    <t>陳柔瑞</t>
    <phoneticPr fontId="1" type="noConversion"/>
  </si>
  <si>
    <t>大專生計畫-分析鴨疫雷氏桿菌之莢膜合成相關基因與其生物膜形成之關係</t>
  </si>
  <si>
    <t>國立嘉義大學102年度教育部 (委辦) 研究計畫彙整表</t>
    <phoneticPr fontId="1" type="noConversion"/>
  </si>
  <si>
    <t>學院別</t>
    <phoneticPr fontId="2" type="noConversion"/>
  </si>
  <si>
    <t>序號</t>
    <phoneticPr fontId="2" type="noConversion"/>
  </si>
  <si>
    <t>計畫代碼</t>
    <phoneticPr fontId="1" type="noConversion"/>
  </si>
  <si>
    <t>性質</t>
    <phoneticPr fontId="1" type="noConversion"/>
  </si>
  <si>
    <t>執行期限起</t>
    <phoneticPr fontId="1" type="noConversion"/>
  </si>
  <si>
    <t>師範學院</t>
    <phoneticPr fontId="2" type="noConversion"/>
  </si>
  <si>
    <t>102A1-002</t>
  </si>
  <si>
    <t>姜得勝</t>
  </si>
  <si>
    <t>102.04.15</t>
  </si>
  <si>
    <t>103.02.15</t>
  </si>
  <si>
    <t>研擬「教育部品德教育促進方案(第三期)草案」</t>
  </si>
  <si>
    <t>102A1-003</t>
  </si>
  <si>
    <t>陳美瑩</t>
  </si>
  <si>
    <t>102.05.07</t>
  </si>
  <si>
    <t>103.05.07</t>
  </si>
  <si>
    <t>跨國婚姻教育手冊</t>
  </si>
  <si>
    <t>102A1-001</t>
  </si>
  <si>
    <t>102年度輔導區雲林縣及嘉義縣市國小及學前特教輔導工作</t>
  </si>
  <si>
    <t>102A1-005</t>
  </si>
  <si>
    <t>103.06.14</t>
  </si>
  <si>
    <t>教師專業發展評鑑區域人才培育中心(雲嘉南澎區)專案計畫</t>
  </si>
  <si>
    <t>件數</t>
    <phoneticPr fontId="1" type="noConversion"/>
  </si>
  <si>
    <t>總計</t>
    <phoneticPr fontId="2" type="noConversion"/>
  </si>
  <si>
    <t>理工學院</t>
    <phoneticPr fontId="2" type="noConversion"/>
  </si>
  <si>
    <t>102A1-007</t>
  </si>
  <si>
    <t>102.08.30</t>
  </si>
  <si>
    <t>103.08.29</t>
  </si>
  <si>
    <t>102年度學校災害潛勢資料更新及平臺維運計畫</t>
  </si>
  <si>
    <t>行政單位</t>
    <phoneticPr fontId="2" type="noConversion"/>
  </si>
  <si>
    <t>102G1-106</t>
  </si>
  <si>
    <t>進修部</t>
    <phoneticPr fontId="1" type="noConversion"/>
  </si>
  <si>
    <t>102.02.27</t>
  </si>
  <si>
    <t>教育部特教司102年度軍訓教官教育暨輔導知能學分班(雲嘉地區)計畫</t>
  </si>
  <si>
    <t>102A2-053</t>
  </si>
  <si>
    <t>師資培育中心</t>
    <phoneticPr fontId="1" type="noConversion"/>
  </si>
  <si>
    <t>成和正</t>
  </si>
  <si>
    <t>第一期中小學初任教師基本專業知能研習</t>
  </si>
  <si>
    <t>總件數</t>
    <phoneticPr fontId="1" type="noConversion"/>
  </si>
  <si>
    <t>總金額</t>
    <phoneticPr fontId="1" type="noConversion"/>
  </si>
  <si>
    <t>國立嘉義大學102年度教育部 (補助) 研究計畫彙整表</t>
    <phoneticPr fontId="2" type="noConversion"/>
  </si>
  <si>
    <t>性質</t>
    <phoneticPr fontId="1" type="noConversion"/>
  </si>
  <si>
    <t>核定總金額</t>
    <phoneticPr fontId="1" type="noConversion"/>
  </si>
  <si>
    <t>102D1-045</t>
  </si>
  <si>
    <t>102.09.04</t>
  </si>
  <si>
    <t>2013年海峽兩岸中小學教育學術研討會－中小學教育評鑑理論與實務</t>
  </si>
  <si>
    <t>102D1-047</t>
  </si>
  <si>
    <t>102D1-002</t>
  </si>
  <si>
    <t>102年度教育部補助國立嘉義大學特殊教育中心特殊教育輔導工作</t>
  </si>
  <si>
    <t>102D1-016</t>
  </si>
  <si>
    <t>教育部補助輔導身心障礙學生工作計畫</t>
  </si>
  <si>
    <t>102D1-041</t>
  </si>
  <si>
    <t>102年度大專校院招收身心障礙學生甄試經費工作計畫</t>
  </si>
  <si>
    <t>102D1-001</t>
  </si>
  <si>
    <t>2013年培育國際視野與在地關懷的未來教師學術研討會</t>
  </si>
  <si>
    <t>102D1-023</t>
  </si>
  <si>
    <t>林淑玲</t>
  </si>
  <si>
    <t>102.05.31</t>
  </si>
  <si>
    <t>愛他/她就別傷害他/她！</t>
  </si>
  <si>
    <t>102D1-028</t>
  </si>
  <si>
    <t>人才培育計畫</t>
    <phoneticPr fontId="2" type="noConversion"/>
  </si>
  <si>
    <t>102.05.30</t>
  </si>
  <si>
    <t>自殺防治守門人培訓計畫</t>
  </si>
  <si>
    <t>102D1-040</t>
  </si>
  <si>
    <t>體育與健康休閒學系暨研究所</t>
  </si>
  <si>
    <t>鍾宇政</t>
  </si>
  <si>
    <t>102.09.05</t>
  </si>
  <si>
    <t>棒球場整建及充實體育器材設備</t>
  </si>
  <si>
    <t>102D1-044</t>
  </si>
  <si>
    <t>102年度發展特色運動及改善運動訓練環境補助</t>
  </si>
  <si>
    <t>102D1-036</t>
  </si>
  <si>
    <t>王佩瑜</t>
  </si>
  <si>
    <t>辦理縮短中小學城鄉數位落差研習計畫-暑期研習</t>
  </si>
  <si>
    <t>件數</t>
    <phoneticPr fontId="2" type="noConversion"/>
  </si>
  <si>
    <t>102D1-039</t>
  </si>
  <si>
    <t>102年度「強化人文藝術及社會科學之基礎應用人才培育中程計畫─全校性閱讀書寫課程推動與革新計畫」──「深度閱讀、優質書寫」──嘉義大學大一國文改進計畫(III)</t>
  </si>
  <si>
    <t>102D1-011</t>
  </si>
  <si>
    <t>102D1-060</t>
  </si>
  <si>
    <t>音樂學系暨研究所</t>
  </si>
  <si>
    <t>劉榮義</t>
  </si>
  <si>
    <t>102.12.18</t>
  </si>
  <si>
    <t>102.12.28</t>
  </si>
  <si>
    <t>補助2013第2屆亞洲雙簧年會</t>
  </si>
  <si>
    <t>102D1-051</t>
  </si>
  <si>
    <t>丁心茹</t>
  </si>
  <si>
    <t>102.09.24</t>
  </si>
  <si>
    <t>國立嘉義大學藝術季</t>
  </si>
  <si>
    <t>102D1-010</t>
  </si>
  <si>
    <t>張岳隆</t>
  </si>
  <si>
    <t>轉譯醫學及農學人才培育先導型計畫--作物與花卉領域</t>
  </si>
  <si>
    <t>102D1-004</t>
  </si>
  <si>
    <t>102年轉譯醫學及農學人才培育先導型計畫-畜禽產業伙伴學校計畫</t>
  </si>
  <si>
    <t>102D1-009</t>
  </si>
  <si>
    <t>洪滉祐</t>
  </si>
  <si>
    <t>產業先進設備人才培育計畫</t>
  </si>
  <si>
    <t>102D1-029</t>
  </si>
  <si>
    <t>教育部網路通訊人才培育先導型計畫—「102年度課程發展計畫」—教材發展：多媒體圖形技術領域(體感互動娛樂軟體設計)</t>
  </si>
  <si>
    <t>102D1-019</t>
  </si>
  <si>
    <t>102年度大專院校資訊軟體人才培育推廣計畫</t>
  </si>
  <si>
    <t>102D1-049</t>
  </si>
  <si>
    <t>課程推廣計畫</t>
    <phoneticPr fontId="2" type="noConversion"/>
  </si>
  <si>
    <t>102年智慧電子前瞻技術精進課程推廣計畫-微感測器及感測電路設計與實作課程</t>
  </si>
  <si>
    <t>102D1-012</t>
  </si>
  <si>
    <t>工業節能科技人才培育資源中心</t>
  </si>
  <si>
    <t>102D1-043</t>
  </si>
  <si>
    <t>102學年度「智慧生活跨領域基礎課程與服務學習課程推廣計畫」(102-1)課程名稱：智慧生活與創意設計</t>
  </si>
  <si>
    <t>102D1-042</t>
  </si>
  <si>
    <t>102學年度「智慧生活跨領域基礎課程與服務學習課程推廣計畫」(102-2)課程名稱：智慧科技與創意發明</t>
  </si>
  <si>
    <t>生命科學院</t>
    <phoneticPr fontId="1" type="noConversion"/>
  </si>
  <si>
    <t>102D1-008</t>
  </si>
  <si>
    <t>陳淑美</t>
  </si>
  <si>
    <t>轉譯醫學及農學人才培育先導型計畫-水產養殖產業領域</t>
  </si>
  <si>
    <t>行政單位</t>
    <phoneticPr fontId="1" type="noConversion"/>
  </si>
  <si>
    <t>102D1-100</t>
  </si>
  <si>
    <t>教務處</t>
    <phoneticPr fontId="2" type="noConversion"/>
  </si>
  <si>
    <t>教卓計畫</t>
    <phoneticPr fontId="2" type="noConversion"/>
  </si>
  <si>
    <t>102年度獎勵大學教學卓越計畫</t>
  </si>
  <si>
    <t>102D1-017</t>
  </si>
  <si>
    <t>學務處</t>
    <phoneticPr fontId="2" type="noConversion"/>
  </si>
  <si>
    <t>詹明勳</t>
  </si>
  <si>
    <t>102年度學生事務與輔導工作特色主題計畫</t>
  </si>
  <si>
    <t>102D1-033</t>
  </si>
  <si>
    <t>102.06.22</t>
  </si>
  <si>
    <t>102.09.18</t>
  </si>
  <si>
    <t>102年教育優先區中小學生暑假營隊</t>
  </si>
  <si>
    <t>102D1-022</t>
  </si>
  <si>
    <t>環安中心</t>
    <phoneticPr fontId="2" type="noConversion"/>
  </si>
  <si>
    <t>劉啟東</t>
  </si>
  <si>
    <t>102學年大專校院安全衛生教育訓練</t>
  </si>
  <si>
    <t>102D1-032</t>
  </si>
  <si>
    <t>進修部</t>
    <phoneticPr fontId="2" type="noConversion"/>
  </si>
  <si>
    <t>教育部補助102年度國民小學教師在職進修專長增能學分班計畫</t>
  </si>
  <si>
    <t>102D1-024</t>
  </si>
  <si>
    <t>師資培育中心</t>
    <phoneticPr fontId="2" type="noConversion"/>
  </si>
  <si>
    <t>102年度師資培育大學主管座談會及聯席會議</t>
  </si>
  <si>
    <t>102D1-015</t>
  </si>
  <si>
    <t>102年度卓越師資培育獎學金試辦計畫(1月-7月)</t>
  </si>
  <si>
    <t>102D1-025</t>
  </si>
  <si>
    <t>102.07.15</t>
  </si>
  <si>
    <t>102年教育部推動大學師資生實踐史懷哲精神教育服務計畫</t>
  </si>
  <si>
    <t>102D1-037</t>
  </si>
  <si>
    <t>102.08.08</t>
  </si>
  <si>
    <t>102學年度教育部補助師資培育之大學精緻特色發展計畫-發展學校師資培育特色組(部分補助)</t>
  </si>
  <si>
    <t>102D1-050</t>
  </si>
  <si>
    <t>102學年度卓越師資培育獎學金試辦計畫(8月至12月)(102年受獎生)</t>
  </si>
  <si>
    <t>102D1-054</t>
  </si>
  <si>
    <t>102學年度卓越師資培育獎學金試辦計畫(8月至12月)(99-101年受獎生)</t>
  </si>
  <si>
    <t>總件數</t>
    <phoneticPr fontId="2" type="noConversion"/>
  </si>
  <si>
    <t>總金額</t>
    <phoneticPr fontId="2" type="noConversion"/>
  </si>
  <si>
    <t>國立嘉義大學102年度行政院農業委員會 (委辦) 研究計畫彙整表</t>
    <phoneticPr fontId="2" type="noConversion"/>
  </si>
  <si>
    <t>102B2-007</t>
  </si>
  <si>
    <t>林幸君</t>
  </si>
  <si>
    <t>行政院農業委員會漁業署</t>
  </si>
  <si>
    <t>漁業產業價值鏈之研究</t>
  </si>
  <si>
    <t>102B2-011</t>
  </si>
  <si>
    <t>行政院農業委員會桃園區農業改良場</t>
  </si>
  <si>
    <t>102.01.31</t>
  </si>
  <si>
    <t>落花生有機種子生產技術開發</t>
  </si>
  <si>
    <t>102D2-053</t>
  </si>
  <si>
    <t>行政院農業委員會農糧署</t>
  </si>
  <si>
    <t>農作物中重金屬與有機污染物檢驗技術及調查評估:食用作物鉛污染成因研究</t>
  </si>
  <si>
    <t>102B2-008</t>
  </si>
  <si>
    <t>李堂察</t>
  </si>
  <si>
    <t>行政院農業委員會農試所鳳山分所</t>
  </si>
  <si>
    <t>102.02.28</t>
  </si>
  <si>
    <t>熱帶果樹研究團隊-研究減少鳳梨釋迦褐化與保鮮技術</t>
  </si>
  <si>
    <t>102B2-015</t>
  </si>
  <si>
    <t>沈榮壽</t>
  </si>
  <si>
    <t>水土保持局南投分局</t>
  </si>
  <si>
    <t>102年農村再生培根計畫-嘉義區</t>
  </si>
  <si>
    <t>102B2-014</t>
  </si>
  <si>
    <t>行政院農業委員會林務局</t>
  </si>
  <si>
    <t>102.04.16</t>
  </si>
  <si>
    <t>印尼肉桂種子生長發育及散布之研究</t>
  </si>
  <si>
    <t>102B2-024</t>
  </si>
  <si>
    <t>造林地作業道之規劃研究</t>
  </si>
  <si>
    <t>102B2-016</t>
  </si>
  <si>
    <t>行政院農業委員會林務局嘉義林區管理處</t>
  </si>
  <si>
    <t>102.08.10</t>
  </si>
  <si>
    <t>102年度疏伐作業調查委託專業服務</t>
  </si>
  <si>
    <t>102B2-020</t>
  </si>
  <si>
    <t>行政院農業委員會林務局屏東林區管理處</t>
  </si>
  <si>
    <t>102.08.15</t>
  </si>
  <si>
    <t>屏東林區管理處委辦鑑定芒果樹齡</t>
  </si>
  <si>
    <t>102B2-001</t>
  </si>
  <si>
    <t>黃名媛</t>
  </si>
  <si>
    <t>101年下半年度阿里山國家森林遊樂區遊客滿意度調查分析</t>
  </si>
  <si>
    <t>102B2-022</t>
  </si>
  <si>
    <t>102.09.20</t>
  </si>
  <si>
    <t>阿里山國家森林遊樂區102年上半年度遊客滿意度調查分析</t>
  </si>
  <si>
    <t>102B2-013</t>
  </si>
  <si>
    <t>張坤城</t>
  </si>
  <si>
    <t>印尼肉桂植群分布與形態變異及雜交試驗之研究</t>
  </si>
  <si>
    <t>102B2-012</t>
  </si>
  <si>
    <t>森氏杜鵑等菌根苗之培育及復育</t>
  </si>
  <si>
    <t>102B2-023</t>
  </si>
  <si>
    <t>行政院農業委員會林業試驗所</t>
  </si>
  <si>
    <t>小徑材材料包之加工流程紀錄暨林農輔導工作</t>
  </si>
  <si>
    <t>102B2-004</t>
  </si>
  <si>
    <t>羅登源</t>
  </si>
  <si>
    <t>行政院農業委員會動植物防疫檢疫局</t>
  </si>
  <si>
    <t>102年度肉品衛生安全維護計畫</t>
  </si>
  <si>
    <t>102B2-010</t>
  </si>
  <si>
    <t>顏永福</t>
  </si>
  <si>
    <t>芥藍、蕹菜及小白菜有機採種技術開發</t>
  </si>
  <si>
    <t>102B2-003</t>
  </si>
  <si>
    <t>重大植物有害生物監測調查、預警及官方防治</t>
  </si>
  <si>
    <t>102B2-002</t>
  </si>
  <si>
    <t>行政院農業委員會水土保持局</t>
  </si>
  <si>
    <t>102.01.09</t>
  </si>
  <si>
    <t>水土保持局南投、臺南、臺東分局轄區102年度工程品質委託抽驗</t>
  </si>
  <si>
    <t>102B2-021</t>
  </si>
  <si>
    <t>102.08.29</t>
  </si>
  <si>
    <t>水土保持局南投、臺南、臺東分局轄區102年度農村再生工程品質委託抽驗</t>
  </si>
  <si>
    <t>102B2-017</t>
  </si>
  <si>
    <t>行政院農業委員會</t>
  </si>
  <si>
    <t>參考作物需水量均一性區域劃分之研究</t>
  </si>
  <si>
    <t>102B2-026</t>
  </si>
  <si>
    <t>102.11.14</t>
  </si>
  <si>
    <t>輔導梓官區漁會魚市場重建工程導入魚市場衛生品質安全體系(HACCP)驗證</t>
  </si>
  <si>
    <t>102B2-005</t>
  </si>
  <si>
    <t>許富雄</t>
  </si>
  <si>
    <t>102年度鰲鼓濕地森林園區鳥類監測及建立監測模式</t>
  </si>
  <si>
    <t>102B2-006</t>
  </si>
  <si>
    <t>102.02.22</t>
  </si>
  <si>
    <t>嘉義縣鰲鼓濕地森林園區南堤人工濕地水質長期監測</t>
  </si>
  <si>
    <t>102B2-018</t>
  </si>
  <si>
    <t>觸口自然教育中心東側擴大用地淨化池與生態池水質監測計畫</t>
  </si>
  <si>
    <t>102B2-025</t>
  </si>
  <si>
    <t>澳洲螯蝦養殖之經濟效益與生態影響評估</t>
  </si>
  <si>
    <t>102B2-009</t>
  </si>
  <si>
    <t>蘇建國</t>
  </si>
  <si>
    <t>農藥為環境荷爾蒙之研究-建立探討待克利、菲克利、撲克拉干擾環化?的分析</t>
  </si>
  <si>
    <t>總件數</t>
    <phoneticPr fontId="1" type="noConversion"/>
  </si>
  <si>
    <t>總金額</t>
    <phoneticPr fontId="1" type="noConversion"/>
  </si>
  <si>
    <t>國立嘉義大學102年度行政院農業委員會 (補助) 研究計畫彙整表</t>
    <phoneticPr fontId="2" type="noConversion"/>
  </si>
  <si>
    <t>計畫總金額</t>
  </si>
  <si>
    <t>102D2-026</t>
  </si>
  <si>
    <t>胡麻高木酚素、產量之育種(I)</t>
  </si>
  <si>
    <t>102D2-019</t>
  </si>
  <si>
    <t>廖成康</t>
  </si>
  <si>
    <t>春蘭(Cymbidium goeringii)組織培養量產技術之建立</t>
  </si>
  <si>
    <t>102D2-047</t>
  </si>
  <si>
    <t>馬鈴薯有機栽培技術與加工技術之研究</t>
  </si>
  <si>
    <t>102D2-048</t>
  </si>
  <si>
    <t>紅豆有機栽培技術與加工技術之研究</t>
  </si>
  <si>
    <t>102D2-024</t>
  </si>
  <si>
    <t>102年農業經營見習試辦計畫</t>
  </si>
  <si>
    <t>102D2-066</t>
  </si>
  <si>
    <t>水稻多元育種與技術改進研究-水稻耐旱相關功能性分子標誌開發與堆疊</t>
  </si>
  <si>
    <t>102D2-021</t>
  </si>
  <si>
    <t>國立嘉義大學加強農業研究教育及農村產業發展合作計畫</t>
  </si>
  <si>
    <t>102D2-065</t>
  </si>
  <si>
    <t>農作物污染監測管制及損害查處</t>
  </si>
  <si>
    <t>102D2-077</t>
  </si>
  <si>
    <t>有機農業行銷輔導及消費教育</t>
  </si>
  <si>
    <t>102D2-042</t>
  </si>
  <si>
    <t>柑桔果實發育及改良採後處理與貯藏技術之研究</t>
  </si>
  <si>
    <t>102D2-043</t>
  </si>
  <si>
    <t>鳳梨耐逆境育種和降低果實酸度技術之開發</t>
  </si>
  <si>
    <t>102D2-070</t>
  </si>
  <si>
    <t>提升重點果樹外銷供應鏈</t>
  </si>
  <si>
    <t>102D2-063</t>
  </si>
  <si>
    <t>利用替代介質栽培菇類模式及菇類保鮮之研究</t>
  </si>
  <si>
    <t>102D2-074</t>
  </si>
  <si>
    <t>利用玉米穗軸及蔗渣栽培杏鮑菇、鴻喜菇之栽培模式研究</t>
  </si>
  <si>
    <t>102D2-041</t>
  </si>
  <si>
    <t>102D2-030</t>
  </si>
  <si>
    <t>黃光亮</t>
  </si>
  <si>
    <t>蝴蝶蘭育種與產業服務</t>
  </si>
  <si>
    <t>102D2-028</t>
  </si>
  <si>
    <t>文心蘭類雜交障礙及育種之研究(三)</t>
  </si>
  <si>
    <t>102D2-020</t>
  </si>
  <si>
    <t>美鐵芋優質微體繁殖種苗量產技術</t>
  </si>
  <si>
    <t>102D2-031</t>
  </si>
  <si>
    <t>馬拉巴栗編辮苗生產規程</t>
  </si>
  <si>
    <t>102D2-032</t>
  </si>
  <si>
    <t>102D2-034</t>
  </si>
  <si>
    <t>商業白花蝴蝶蘭葉片白化及不對稱生長致因研究與催梗生理特性檢測關鍵技術開發</t>
  </si>
  <si>
    <t>102D2-033</t>
  </si>
  <si>
    <t>芭菲爾鞋蘭屬內雜交育種及優選植株分生繁殖流程之建立</t>
  </si>
  <si>
    <t>102D2-029</t>
  </si>
  <si>
    <t>夜來香育種-育成優良之重瓣新品種(四)</t>
  </si>
  <si>
    <t>102D2-075</t>
  </si>
  <si>
    <t>臺灣及日本槲櫟親緣關係鑑定</t>
  </si>
  <si>
    <t>102D2-036</t>
  </si>
  <si>
    <t>高解析度多光譜影像於森林資源調查之應用</t>
  </si>
  <si>
    <t>102D2-079</t>
  </si>
  <si>
    <t>102年度嘉義大學社口實驗林場優質森林經營推廣計畫</t>
  </si>
  <si>
    <t>102D2-017</t>
  </si>
  <si>
    <t>國立嘉義大學社口實驗林場綠色造林先驅示範造林計畫</t>
  </si>
  <si>
    <t>102D2-076</t>
  </si>
  <si>
    <t>102.06.03</t>
  </si>
  <si>
    <t>木設週活動</t>
  </si>
  <si>
    <t>102D2-025</t>
  </si>
  <si>
    <t>林高塚</t>
  </si>
  <si>
    <t>常溫保存旨味家禽產品技術研發與應用</t>
  </si>
  <si>
    <t>102D2-059</t>
  </si>
  <si>
    <t>102.03.12</t>
  </si>
  <si>
    <t>104.12.31</t>
  </si>
  <si>
    <t>本土化友善蛋雞飼養模式之建立與諮詢推廣服務</t>
  </si>
  <si>
    <t>102D2-023</t>
  </si>
  <si>
    <t>青割稻稈之自動化採收青貯製作與降低肉牛飼養成本之可行性探討</t>
  </si>
  <si>
    <t>102D2-001</t>
  </si>
  <si>
    <t>王建雄</t>
  </si>
  <si>
    <t>養殖中華絨螯蟹健康生產管理模式之建立</t>
  </si>
  <si>
    <t>102D2-006</t>
  </si>
  <si>
    <t>102.01.30</t>
  </si>
  <si>
    <t>動物用藥品安全評估技術研發</t>
  </si>
  <si>
    <t>102D2-016</t>
  </si>
  <si>
    <t>水產動物疾病防治</t>
  </si>
  <si>
    <t>102D2-067</t>
  </si>
  <si>
    <t>鱉及蛙之抗細菌性疾病Oxolinic acid(歐索林酸)及Oxytetracycline(OTC)藥品使用規範與殘?試驗</t>
  </si>
  <si>
    <t>102D2-073</t>
  </si>
  <si>
    <t>水產動物疾病診療與獸醫師用藥輔導</t>
  </si>
  <si>
    <t>102D2-083</t>
  </si>
  <si>
    <t>水產動物用藥安全性資?之建?-氟滅菌對海鱺、?目鱸、黑鯛三種魚?之殘?試驗</t>
  </si>
  <si>
    <t>102D2-018</t>
  </si>
  <si>
    <t>周世認</t>
  </si>
  <si>
    <t>台灣貓隻鉤端螺旋體防疫策略研究</t>
  </si>
  <si>
    <t>102D2-085</t>
  </si>
  <si>
    <t>作物生產與農產加工技術提升計畫</t>
  </si>
  <si>
    <t>102D2-086</t>
  </si>
  <si>
    <t>102.10.29</t>
  </si>
  <si>
    <t>雲嘉南地區農地活化專管中心計畫</t>
  </si>
  <si>
    <t>102D2-003</t>
  </si>
  <si>
    <t>陳秋麟</t>
  </si>
  <si>
    <t>102.01.24</t>
  </si>
  <si>
    <t>火雞、鴕鳥、鵪鶉及水禽類禽流感監控</t>
  </si>
  <si>
    <t>102D2-004</t>
  </si>
  <si>
    <t>種禽場沙門氏菌認證及監測輔導計畫</t>
  </si>
  <si>
    <t>102D2-045</t>
  </si>
  <si>
    <t>家禽流行性感冒防疫計畫</t>
  </si>
  <si>
    <t>102D2-081</t>
  </si>
  <si>
    <t>養禽場重要病原檢測暨建立優良種禽供應體系計畫</t>
  </si>
  <si>
    <t>102D2-027</t>
  </si>
  <si>
    <t>蘇耀期</t>
  </si>
  <si>
    <t>確立副結核病陰性乳牛場及降低草食動物結核病陽性場計畫</t>
  </si>
  <si>
    <t>102D2-055</t>
  </si>
  <si>
    <t>種豬產業振興輔導計畫</t>
  </si>
  <si>
    <t>102D2-061</t>
  </si>
  <si>
    <t>推動「養豬醫學專科獸醫師訓練」計畫</t>
  </si>
  <si>
    <t>102D2-008</t>
  </si>
  <si>
    <t>102.01.28</t>
  </si>
  <si>
    <t>強化伴侶動物人畜共通傳染病臨床防治訓練及宣導計畫</t>
  </si>
  <si>
    <t>102D2-005</t>
  </si>
  <si>
    <t>應用時空分析結果，進行狂犬病疫苗注射施打率提升計畫</t>
  </si>
  <si>
    <t>102D2-007</t>
  </si>
  <si>
    <t>重大人畜共通傳染病之防檢疫資訊推廣</t>
  </si>
  <si>
    <t>102D2-044</t>
  </si>
  <si>
    <t>牛隻諾羅病毒等疾病流行病學及傳播模式之研究</t>
  </si>
  <si>
    <t>102D2-022</t>
  </si>
  <si>
    <t>山羊關節炎腦炎疾病防治及清除計畫</t>
  </si>
  <si>
    <t>102D2-002</t>
  </si>
  <si>
    <t>楊瑋誠</t>
  </si>
  <si>
    <t>鯨豚肉快速檢驗試劑與鯨豚性別快速鑑定技術之研發(3)</t>
  </si>
  <si>
    <t>102D2-049</t>
  </si>
  <si>
    <t>台灣獸醫教育對於重大人畜共通傳染病防檢疫研析</t>
  </si>
  <si>
    <t>102D2-054</t>
  </si>
  <si>
    <t>因應人畜共通傳染病之野生動物疾病資訊平台研究與維護</t>
  </si>
  <si>
    <t>102D2-062</t>
  </si>
  <si>
    <t>郭鴻志</t>
  </si>
  <si>
    <t>102.03.07</t>
  </si>
  <si>
    <t>化製場化製原料集運過程風險管控分析</t>
  </si>
  <si>
    <t>102B2-019</t>
  </si>
  <si>
    <t>台灣獼猴非傷害性生殖控制研究 (2/2)</t>
  </si>
  <si>
    <t>102D2-052</t>
  </si>
  <si>
    <t>研發有機馬鈴薯種薯繁殖和種薯處理技術</t>
  </si>
  <si>
    <t>102D2-058</t>
  </si>
  <si>
    <t>選育適合高溫長日設施栽培的中日照型草莓品種和設施周年栽培試驗</t>
  </si>
  <si>
    <t>102D2-064</t>
  </si>
  <si>
    <t>無病毒馬鈴薯迷你種薯生產技術之建構</t>
  </si>
  <si>
    <t>102D2-082</t>
  </si>
  <si>
    <t>曾碩文</t>
  </si>
  <si>
    <t>第三屆大專生洄游農村競賽</t>
  </si>
  <si>
    <t>102D2-080</t>
  </si>
  <si>
    <t>強化植物有害生物防範措施(非會所屬)</t>
  </si>
  <si>
    <t>102D2-011</t>
  </si>
  <si>
    <t>植物有害生物即時監測科技計畫</t>
  </si>
  <si>
    <t>102D2-012</t>
  </si>
  <si>
    <t>建立印度棗關鍵病蟲害綜合管理技術及其效益分析</t>
  </si>
  <si>
    <t>102D2-013</t>
  </si>
  <si>
    <t>番茄重要病蟲害疫情監測技術之開發</t>
  </si>
  <si>
    <t>102D2-069</t>
  </si>
  <si>
    <t>臺灣昆蟲生態與環境教育活動計畫</t>
  </si>
  <si>
    <t>102D2-084</t>
  </si>
  <si>
    <t>火鶴花病害防治藥劑、土壤熱蒸氣處理及田間擴散與寄主範圍試驗</t>
  </si>
  <si>
    <t>102D2-057</t>
  </si>
  <si>
    <t>陳清玉</t>
  </si>
  <si>
    <t>果樹害蟲性費洛蒙資材開發及其商品化 Development and commercialization of sex pheromones of agricultural pests</t>
  </si>
  <si>
    <t>102D2-015</t>
  </si>
  <si>
    <t>林正亮</t>
  </si>
  <si>
    <t>斃死畜禽集運車密閉裝置之研究</t>
  </si>
  <si>
    <t>102D2-051</t>
  </si>
  <si>
    <t>大量動物屍體處理之研究</t>
  </si>
  <si>
    <t>102D2-014</t>
  </si>
  <si>
    <t>新型安全高效率水禽自動孵化商品機之開發</t>
  </si>
  <si>
    <t>102D2-038</t>
  </si>
  <si>
    <t>電動中耕機之研製</t>
  </si>
  <si>
    <t>102D2-037</t>
  </si>
  <si>
    <t>改進家禽孵化之關鍵技術</t>
  </si>
  <si>
    <t>102D2-040</t>
  </si>
  <si>
    <t>黃文祿</t>
  </si>
  <si>
    <t>蓮子去芯試驗研究</t>
  </si>
  <si>
    <t>102D2-046</t>
  </si>
  <si>
    <t>應用RFID技術提升家禽產銷管理效率之研究</t>
  </si>
  <si>
    <t>102D2-009</t>
  </si>
  <si>
    <t>擠壓成型與低溫低濕乾燥開發半乾式香蕉休閒產品(農委會農糧署)</t>
  </si>
  <si>
    <t>102D2-010</t>
  </si>
  <si>
    <t>竹筍與甘藍多孔狀蔬菜製品研發與應用</t>
  </si>
  <si>
    <t>102D2-068</t>
  </si>
  <si>
    <t>未上市水產品產地監測</t>
  </si>
  <si>
    <t>102D2-071</t>
  </si>
  <si>
    <t>運用發酵處理與乾燥技術研發安全無添加物的蕃茄與柳丁水果果乾</t>
  </si>
  <si>
    <t>102D2-072</t>
  </si>
  <si>
    <t>大宗水產原料產品之技術研發</t>
  </si>
  <si>
    <t>102D2-039</t>
  </si>
  <si>
    <t>神秘果降尿酸之活性成分分離及其保健產品開發</t>
  </si>
  <si>
    <t>102D2-050</t>
  </si>
  <si>
    <t>台灣產槲櫟之保育及族群遺傳與地理親緣鑑定之研究</t>
  </si>
  <si>
    <t>102D2-060</t>
  </si>
  <si>
    <t>因應氣候變遷之生物多樣性脆弱度評估與風險管理研究</t>
  </si>
  <si>
    <t>102A3-070</t>
  </si>
  <si>
    <t>102年度輸大陸地區甲魚養殖場驗證工作(財團法人台灣養殖漁業發展基金會委託)</t>
  </si>
  <si>
    <t>102A3-071</t>
  </si>
  <si>
    <t>102.06.11</t>
  </si>
  <si>
    <t>102年度輸歐盟漁產品養殖場教育訓練及現場符合性查核工作採購案(財團法人台灣養殖漁業發展基金會委託)</t>
  </si>
  <si>
    <t>102D2-035</t>
  </si>
  <si>
    <t>水稻稻熱病菌田間變異監測及防治策略之研發</t>
  </si>
  <si>
    <t>102D2-056</t>
  </si>
  <si>
    <t>液化澱粉芽孢桿菌（Bacillus amyloliquenfaciens）複合菌株生物農藥之開發及其商品化</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</si>
</sst>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Red]\(#,##0\)"/>
    <numFmt numFmtId="177" formatCode="#,##0_ "/>
  </numFmts>
  <fonts count="23">
    <font>
      <sz val="12"/>
      <color theme="1"/>
      <name val="新細明體"/>
      <family val="2"/>
      <charset val="136"/>
      <scheme val="minor"/>
    </font>
    <font>
      <sz val="9"/>
      <name val="新細明體"/>
      <family val="2"/>
      <charset val="136"/>
      <scheme val="minor"/>
    </font>
    <font>
      <sz val="9"/>
      <name val="新細明體"/>
      <family val="1"/>
      <charset val="136"/>
    </font>
    <font>
      <sz val="9"/>
      <color theme="1"/>
      <name val="新細明體"/>
      <family val="2"/>
      <charset val="136"/>
      <scheme val="minor"/>
    </font>
    <font>
      <b/>
      <sz val="16"/>
      <color theme="1"/>
      <name val="新細明體"/>
      <family val="1"/>
      <charset val="136"/>
    </font>
    <font>
      <sz val="10"/>
      <color theme="1"/>
      <name val="新細明體"/>
      <family val="1"/>
      <charset val="136"/>
      <scheme val="minor"/>
    </font>
    <font>
      <b/>
      <sz val="10"/>
      <color theme="1"/>
      <name val="新細明體"/>
      <family val="1"/>
      <charset val="136"/>
    </font>
    <font>
      <sz val="10"/>
      <color theme="1"/>
      <name val="新細明體"/>
      <family val="2"/>
      <charset val="136"/>
      <scheme val="minor"/>
    </font>
    <font>
      <b/>
      <sz val="10"/>
      <color theme="1"/>
      <name val="細明體"/>
      <family val="3"/>
      <charset val="136"/>
    </font>
    <font>
      <sz val="10"/>
      <color theme="1"/>
      <name val="細明體"/>
      <family val="3"/>
      <charset val="136"/>
    </font>
    <font>
      <b/>
      <sz val="10"/>
      <color rgb="FFFF0000"/>
      <name val="新細明體"/>
      <family val="1"/>
      <charset val="136"/>
    </font>
    <font>
      <sz val="10"/>
      <color rgb="FFFF0000"/>
      <name val="新細明體"/>
      <family val="1"/>
      <charset val="136"/>
      <scheme val="minor"/>
    </font>
    <font>
      <sz val="10"/>
      <color rgb="FFFF0000"/>
      <name val="新細明體"/>
      <family val="2"/>
      <charset val="136"/>
      <scheme val="minor"/>
    </font>
    <font>
      <sz val="10"/>
      <color rgb="FF7030A0"/>
      <name val="Sөũ"/>
      <family val="1"/>
      <charset val="136"/>
    </font>
    <font>
      <sz val="10"/>
      <color rgb="FFFF0000"/>
      <name val="Sөũ"/>
      <family val="1"/>
      <charset val="136"/>
    </font>
    <font>
      <sz val="10"/>
      <color rgb="FFFF0000"/>
      <name val="細明體"/>
      <family val="3"/>
      <charset val="136"/>
    </font>
    <font>
      <b/>
      <sz val="22"/>
      <color theme="1"/>
      <name val="新細明體"/>
      <family val="1"/>
      <charset val="136"/>
    </font>
    <font>
      <b/>
      <sz val="9"/>
      <color theme="1"/>
      <name val="細明體"/>
      <family val="3"/>
      <charset val="136"/>
    </font>
    <font>
      <sz val="9"/>
      <color theme="1"/>
      <name val="細明體"/>
      <family val="3"/>
      <charset val="136"/>
    </font>
    <font>
      <sz val="9"/>
      <color theme="1"/>
      <name val="新細明體"/>
      <family val="1"/>
      <charset val="136"/>
      <scheme val="minor"/>
    </font>
    <font>
      <b/>
      <sz val="16"/>
      <color theme="1"/>
      <name val="新細明體"/>
      <family val="1"/>
      <charset val="136"/>
      <scheme val="minor"/>
    </font>
    <font>
      <sz val="11"/>
      <color theme="1"/>
      <name val="新細明體"/>
      <family val="2"/>
      <charset val="136"/>
      <scheme val="minor"/>
    </font>
    <font>
      <sz val="11"/>
      <color theme="1"/>
      <name val="新細明體"/>
      <family val="1"/>
      <charset val="136"/>
      <scheme val="minor"/>
    </font>
  </fonts>
  <fills count="6">
    <fill>
      <patternFill patternType="none"/>
    </fill>
    <fill>
      <patternFill patternType="gray125"/>
    </fill>
    <fill>
      <patternFill patternType="solid">
        <fgColor rgb="FFFFFF00"/>
        <bgColor indexed="64"/>
      </patternFill>
    </fill>
    <fill>
      <patternFill patternType="solid">
        <fgColor theme="9" tint="0.59999389629810485"/>
        <bgColor indexed="64"/>
      </patternFill>
    </fill>
    <fill>
      <patternFill patternType="solid">
        <fgColor theme="6" tint="0.59999389629810485"/>
        <bgColor indexed="64"/>
      </patternFill>
    </fill>
    <fill>
      <patternFill patternType="solid">
        <fgColor theme="6" tint="0.79998168889431442"/>
        <bgColor indexed="64"/>
      </patternFill>
    </fill>
  </fills>
  <borders count="48">
    <border>
      <left/>
      <right/>
      <top/>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rgb="FF000000"/>
      </left>
      <right style="thin">
        <color rgb="FF000000"/>
      </right>
      <top style="thin">
        <color rgb="FF000000"/>
      </top>
      <bottom style="thin">
        <color rgb="FF000000"/>
      </bottom>
      <diagonal/>
    </border>
    <border>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ck">
        <color indexed="64"/>
      </bottom>
      <diagonal/>
    </border>
    <border>
      <left/>
      <right/>
      <top style="medium">
        <color indexed="64"/>
      </top>
      <bottom style="medium">
        <color indexed="64"/>
      </bottom>
      <diagonal/>
    </border>
    <border>
      <left/>
      <right/>
      <top style="medium">
        <color indexed="64"/>
      </top>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style="thin">
        <color rgb="FF000000"/>
      </left>
      <right style="thin">
        <color rgb="FF000000"/>
      </right>
      <top style="medium">
        <color indexed="64"/>
      </top>
      <bottom style="thin">
        <color rgb="FF000000"/>
      </bottom>
      <diagonal/>
    </border>
    <border>
      <left/>
      <right style="thin">
        <color rgb="FF000000"/>
      </right>
      <top style="medium">
        <color indexed="64"/>
      </top>
      <bottom style="thin">
        <color rgb="FF000000"/>
      </bottom>
      <diagonal/>
    </border>
    <border>
      <left/>
      <right style="medium">
        <color indexed="64"/>
      </right>
      <top style="medium">
        <color indexed="64"/>
      </top>
      <bottom style="thin">
        <color rgb="FF000000"/>
      </bottom>
      <diagonal/>
    </border>
    <border>
      <left/>
      <right style="medium">
        <color indexed="64"/>
      </right>
      <top/>
      <bottom style="thin">
        <color rgb="FF000000"/>
      </bottom>
      <diagonal/>
    </border>
    <border>
      <left style="thin">
        <color indexed="64"/>
      </left>
      <right style="thin">
        <color rgb="FF000000"/>
      </right>
      <top style="thin">
        <color indexed="64"/>
      </top>
      <bottom style="thin">
        <color indexed="64"/>
      </bottom>
      <diagonal/>
    </border>
    <border>
      <left style="thin">
        <color indexed="64"/>
      </left>
      <right style="thin">
        <color rgb="FF000000"/>
      </right>
      <top style="thin">
        <color indexed="64"/>
      </top>
      <bottom style="thin">
        <color rgb="FF000000"/>
      </bottom>
      <diagonal/>
    </border>
    <border>
      <left/>
      <right style="thin">
        <color rgb="FF000000"/>
      </right>
      <top style="thin">
        <color indexed="64"/>
      </top>
      <bottom style="thin">
        <color rgb="FF000000"/>
      </bottom>
      <diagonal/>
    </border>
    <border>
      <left/>
      <right style="thin">
        <color indexed="64"/>
      </right>
      <top style="thin">
        <color indexed="64"/>
      </top>
      <bottom style="thin">
        <color rgb="FF000000"/>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rgb="FF000000"/>
      </left>
      <right style="thin">
        <color rgb="FF000000"/>
      </right>
      <top style="thin">
        <color rgb="FF000000"/>
      </top>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medium">
        <color indexed="64"/>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rgb="FF000000"/>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bottom style="thin">
        <color indexed="64"/>
      </bottom>
      <diagonal/>
    </border>
    <border>
      <left/>
      <right style="thin">
        <color indexed="64"/>
      </right>
      <top/>
      <bottom/>
      <diagonal/>
    </border>
  </borders>
  <cellStyleXfs count="1">
    <xf numFmtId="0" fontId="0" fillId="0" borderId="0">
      <alignment vertical="center"/>
    </xf>
  </cellStyleXfs>
  <cellXfs count="310">
    <xf numFmtId="0" fontId="0" fillId="0" borderId="0" xfId="0">
      <alignment vertical="center"/>
    </xf>
    <xf numFmtId="0" fontId="3" fillId="0" borderId="0" xfId="0" applyFont="1">
      <alignment vertical="center"/>
    </xf>
    <xf numFmtId="0" fontId="4" fillId="0" borderId="0" xfId="0" applyFont="1" applyBorder="1" applyAlignment="1"/>
    <xf numFmtId="0" fontId="4" fillId="0" borderId="0" xfId="0" applyFont="1" applyBorder="1" applyAlignment="1">
      <alignment horizontal="center"/>
    </xf>
    <xf numFmtId="0" fontId="3" fillId="0" borderId="0" xfId="0" applyFont="1" applyAlignment="1">
      <alignment horizontal="center" vertical="center"/>
    </xf>
    <xf numFmtId="176" fontId="5" fillId="0" borderId="9" xfId="0" applyNumberFormat="1" applyFont="1" applyBorder="1" applyAlignment="1">
      <alignment vertical="center" wrapText="1"/>
    </xf>
    <xf numFmtId="0" fontId="5" fillId="0" borderId="9" xfId="0" applyFont="1" applyBorder="1" applyAlignment="1">
      <alignment vertical="center" wrapText="1"/>
    </xf>
    <xf numFmtId="0" fontId="5" fillId="0" borderId="9" xfId="0" applyFont="1" applyBorder="1" applyAlignment="1">
      <alignment horizontal="center" vertical="center" wrapText="1"/>
    </xf>
    <xf numFmtId="0" fontId="6" fillId="0" borderId="12" xfId="0" applyFont="1" applyBorder="1" applyAlignment="1">
      <alignment vertical="top" wrapText="1"/>
    </xf>
    <xf numFmtId="0" fontId="7" fillId="0" borderId="4" xfId="0" applyFont="1" applyBorder="1" applyAlignment="1">
      <alignment horizontal="center" vertical="center"/>
    </xf>
    <xf numFmtId="0" fontId="7" fillId="0" borderId="0" xfId="0" applyFont="1">
      <alignment vertical="center"/>
    </xf>
    <xf numFmtId="0" fontId="6" fillId="0" borderId="5" xfId="0" applyFont="1" applyBorder="1" applyAlignment="1">
      <alignment vertical="top" wrapText="1"/>
    </xf>
    <xf numFmtId="0" fontId="6" fillId="0" borderId="6" xfId="0" applyFont="1" applyBorder="1" applyAlignment="1">
      <alignment vertical="top" wrapText="1"/>
    </xf>
    <xf numFmtId="0" fontId="7" fillId="0" borderId="7" xfId="0" applyFont="1" applyBorder="1">
      <alignment vertical="center"/>
    </xf>
    <xf numFmtId="0" fontId="7" fillId="0" borderId="7" xfId="0" applyFont="1" applyBorder="1" applyAlignment="1">
      <alignment horizontal="center" vertical="center"/>
    </xf>
    <xf numFmtId="0" fontId="8" fillId="0" borderId="7" xfId="0" applyFont="1" applyBorder="1" applyAlignment="1">
      <alignment horizontal="center" vertical="center"/>
    </xf>
    <xf numFmtId="0" fontId="7" fillId="0" borderId="8" xfId="0" applyFont="1" applyBorder="1">
      <alignment vertical="center"/>
    </xf>
    <xf numFmtId="176" fontId="4" fillId="0" borderId="0" xfId="0" applyNumberFormat="1" applyFont="1" applyBorder="1" applyAlignment="1"/>
    <xf numFmtId="176" fontId="7" fillId="0" borderId="7" xfId="0" applyNumberFormat="1" applyFont="1" applyBorder="1">
      <alignment vertical="center"/>
    </xf>
    <xf numFmtId="176" fontId="3" fillId="0" borderId="0" xfId="0" applyNumberFormat="1" applyFont="1">
      <alignment vertical="center"/>
    </xf>
    <xf numFmtId="0" fontId="9" fillId="0" borderId="4" xfId="0" applyNumberFormat="1" applyFont="1" applyBorder="1" applyAlignment="1">
      <alignment horizontal="center" vertical="center" wrapText="1"/>
    </xf>
    <xf numFmtId="0" fontId="7" fillId="0" borderId="0" xfId="0" applyFont="1" applyAlignment="1">
      <alignment horizontal="center" vertical="center"/>
    </xf>
    <xf numFmtId="176" fontId="7" fillId="0" borderId="0" xfId="0" applyNumberFormat="1" applyFont="1">
      <alignment vertical="center"/>
    </xf>
    <xf numFmtId="0" fontId="8" fillId="0" borderId="13" xfId="0" applyFont="1" applyBorder="1" applyAlignment="1">
      <alignment horizontal="center" vertical="center"/>
    </xf>
    <xf numFmtId="0" fontId="8" fillId="0" borderId="11" xfId="0" applyNumberFormat="1" applyFont="1" applyBorder="1" applyAlignment="1">
      <alignment horizontal="center" vertical="center"/>
    </xf>
    <xf numFmtId="0" fontId="8" fillId="0" borderId="11" xfId="0" applyFont="1" applyBorder="1" applyAlignment="1">
      <alignment horizontal="center" vertical="center"/>
    </xf>
    <xf numFmtId="0" fontId="8" fillId="0" borderId="1" xfId="0" applyFont="1" applyBorder="1" applyAlignment="1">
      <alignment horizontal="center" vertical="center"/>
    </xf>
    <xf numFmtId="0" fontId="8" fillId="0" borderId="11" xfId="0" applyFont="1" applyBorder="1" applyAlignment="1">
      <alignment horizontal="center" vertical="center" wrapText="1"/>
    </xf>
    <xf numFmtId="176" fontId="8" fillId="0" borderId="11" xfId="0" applyNumberFormat="1" applyFont="1" applyBorder="1" applyAlignment="1">
      <alignment horizontal="center" vertical="center"/>
    </xf>
    <xf numFmtId="0" fontId="8" fillId="0" borderId="14" xfId="0" applyFont="1" applyBorder="1" applyAlignment="1">
      <alignment horizontal="center" vertical="center" wrapText="1"/>
    </xf>
    <xf numFmtId="0" fontId="9" fillId="0" borderId="3" xfId="0" applyNumberFormat="1" applyFont="1" applyBorder="1" applyAlignment="1">
      <alignment horizontal="center" vertical="center" wrapText="1"/>
    </xf>
    <xf numFmtId="0" fontId="10" fillId="0" borderId="5" xfId="0" applyFont="1" applyBorder="1" applyAlignment="1">
      <alignment vertical="top" wrapText="1"/>
    </xf>
    <xf numFmtId="0" fontId="11" fillId="0" borderId="9" xfId="0" applyFont="1" applyBorder="1" applyAlignment="1">
      <alignment vertical="center" wrapText="1"/>
    </xf>
    <xf numFmtId="0" fontId="11" fillId="0" borderId="9" xfId="0" applyFont="1" applyBorder="1" applyAlignment="1">
      <alignment horizontal="center" vertical="center" wrapText="1"/>
    </xf>
    <xf numFmtId="176" fontId="11" fillId="0" borderId="9" xfId="0" applyNumberFormat="1" applyFont="1" applyBorder="1" applyAlignment="1">
      <alignment vertical="center" wrapText="1"/>
    </xf>
    <xf numFmtId="0" fontId="12" fillId="0" borderId="0" xfId="0" applyFont="1">
      <alignment vertical="center"/>
    </xf>
    <xf numFmtId="0" fontId="11" fillId="0" borderId="0" xfId="0" applyFont="1">
      <alignment vertical="center"/>
    </xf>
    <xf numFmtId="0" fontId="6" fillId="0" borderId="17" xfId="0" applyFont="1" applyBorder="1" applyAlignment="1">
      <alignment vertical="top" wrapText="1"/>
    </xf>
    <xf numFmtId="0" fontId="7" fillId="0" borderId="17" xfId="0" applyFont="1" applyBorder="1">
      <alignment vertical="center"/>
    </xf>
    <xf numFmtId="0" fontId="7" fillId="0" borderId="17" xfId="0" applyFont="1" applyBorder="1" applyAlignment="1">
      <alignment horizontal="center" vertical="center"/>
    </xf>
    <xf numFmtId="0" fontId="7" fillId="0" borderId="16" xfId="0" applyFont="1" applyBorder="1" applyAlignment="1">
      <alignment horizontal="center" vertical="center"/>
    </xf>
    <xf numFmtId="0" fontId="8" fillId="0" borderId="17" xfId="0" applyFont="1" applyBorder="1" applyAlignment="1">
      <alignment horizontal="center" vertical="center"/>
    </xf>
    <xf numFmtId="176" fontId="7" fillId="0" borderId="17" xfId="0" applyNumberFormat="1" applyFont="1" applyBorder="1">
      <alignment vertical="center"/>
    </xf>
    <xf numFmtId="0" fontId="5" fillId="0" borderId="4" xfId="0" applyFont="1" applyBorder="1" applyAlignment="1">
      <alignment vertical="center" wrapText="1"/>
    </xf>
    <xf numFmtId="0" fontId="5" fillId="0" borderId="4" xfId="0" applyFont="1" applyBorder="1" applyAlignment="1">
      <alignment horizontal="center" vertical="center" wrapText="1"/>
    </xf>
    <xf numFmtId="176" fontId="5" fillId="0" borderId="4" xfId="0" applyNumberFormat="1" applyFont="1" applyBorder="1" applyAlignment="1">
      <alignment vertical="center" wrapText="1"/>
    </xf>
    <xf numFmtId="0" fontId="6" fillId="0" borderId="2" xfId="0" applyFont="1" applyBorder="1" applyAlignment="1">
      <alignment vertical="top" wrapText="1"/>
    </xf>
    <xf numFmtId="0" fontId="7" fillId="0" borderId="11" xfId="0" applyFont="1" applyBorder="1" applyAlignment="1">
      <alignment horizontal="center" vertical="center"/>
    </xf>
    <xf numFmtId="0" fontId="6" fillId="0" borderId="16" xfId="0" applyFont="1" applyBorder="1" applyAlignment="1">
      <alignment vertical="top" wrapText="1"/>
    </xf>
    <xf numFmtId="0" fontId="5" fillId="0" borderId="16" xfId="0" applyFont="1" applyBorder="1" applyAlignment="1">
      <alignment vertical="center" wrapText="1"/>
    </xf>
    <xf numFmtId="0" fontId="5" fillId="0" borderId="16" xfId="0" applyFont="1" applyBorder="1" applyAlignment="1">
      <alignment horizontal="center" vertical="center" wrapText="1"/>
    </xf>
    <xf numFmtId="176" fontId="5" fillId="0" borderId="16" xfId="0" applyNumberFormat="1" applyFont="1" applyBorder="1" applyAlignment="1">
      <alignment vertical="center" wrapText="1"/>
    </xf>
    <xf numFmtId="0" fontId="13" fillId="2" borderId="18" xfId="0" applyFont="1" applyFill="1" applyBorder="1" applyAlignment="1">
      <alignment vertical="center" wrapText="1"/>
    </xf>
    <xf numFmtId="0" fontId="13" fillId="2" borderId="19" xfId="0" applyFont="1" applyFill="1" applyBorder="1" applyAlignment="1">
      <alignment vertical="center" wrapText="1"/>
    </xf>
    <xf numFmtId="176" fontId="13" fillId="2" borderId="19" xfId="0" applyNumberFormat="1" applyFont="1" applyFill="1" applyBorder="1" applyAlignment="1">
      <alignment vertical="center" wrapText="1"/>
    </xf>
    <xf numFmtId="0" fontId="13" fillId="2" borderId="23" xfId="0" applyFont="1" applyFill="1" applyBorder="1" applyAlignment="1">
      <alignment vertical="center" wrapText="1"/>
    </xf>
    <xf numFmtId="0" fontId="13" fillId="3" borderId="20" xfId="0" applyFont="1" applyFill="1" applyBorder="1" applyAlignment="1">
      <alignment vertical="center" wrapText="1"/>
    </xf>
    <xf numFmtId="0" fontId="13" fillId="3" borderId="21" xfId="0" applyFont="1" applyFill="1" applyBorder="1" applyAlignment="1">
      <alignment vertical="center" wrapText="1"/>
    </xf>
    <xf numFmtId="176" fontId="13" fillId="3" borderId="21" xfId="0" applyNumberFormat="1" applyFont="1" applyFill="1" applyBorder="1" applyAlignment="1">
      <alignment vertical="center" wrapText="1"/>
    </xf>
    <xf numFmtId="0" fontId="13" fillId="3" borderId="22" xfId="0" applyFont="1" applyFill="1" applyBorder="1" applyAlignment="1">
      <alignment vertical="center" wrapText="1"/>
    </xf>
    <xf numFmtId="0" fontId="13" fillId="3" borderId="18" xfId="0" applyFont="1" applyFill="1" applyBorder="1" applyAlignment="1">
      <alignment vertical="center" wrapText="1"/>
    </xf>
    <xf numFmtId="0" fontId="13" fillId="3" borderId="19" xfId="0" applyFont="1" applyFill="1" applyBorder="1" applyAlignment="1">
      <alignment vertical="center" wrapText="1"/>
    </xf>
    <xf numFmtId="176" fontId="13" fillId="3" borderId="19" xfId="0" applyNumberFormat="1" applyFont="1" applyFill="1" applyBorder="1" applyAlignment="1">
      <alignment vertical="center" wrapText="1"/>
    </xf>
    <xf numFmtId="0" fontId="13" fillId="3" borderId="23" xfId="0" applyFont="1" applyFill="1" applyBorder="1" applyAlignment="1">
      <alignment vertical="center" wrapText="1"/>
    </xf>
    <xf numFmtId="0" fontId="8" fillId="0" borderId="5" xfId="0" applyFont="1" applyBorder="1" applyAlignment="1">
      <alignment horizontal="center" vertical="center"/>
    </xf>
    <xf numFmtId="0" fontId="9" fillId="0" borderId="4" xfId="0" applyNumberFormat="1" applyFont="1" applyBorder="1" applyAlignment="1">
      <alignment horizontal="center" vertical="center"/>
    </xf>
    <xf numFmtId="0" fontId="7" fillId="0" borderId="15" xfId="0" applyFont="1" applyBorder="1">
      <alignment vertical="center"/>
    </xf>
    <xf numFmtId="0" fontId="5" fillId="0" borderId="7" xfId="0" applyFont="1" applyBorder="1" applyAlignment="1">
      <alignment vertical="center" wrapText="1"/>
    </xf>
    <xf numFmtId="0" fontId="5" fillId="0" borderId="7" xfId="0" applyFont="1" applyBorder="1" applyAlignment="1">
      <alignment horizontal="center" vertical="center" wrapText="1"/>
    </xf>
    <xf numFmtId="49" fontId="9" fillId="0" borderId="7" xfId="0" applyNumberFormat="1" applyFont="1" applyBorder="1" applyAlignment="1">
      <alignment horizontal="center" vertical="top" wrapText="1"/>
    </xf>
    <xf numFmtId="176" fontId="5" fillId="0" borderId="7" xfId="0" applyNumberFormat="1" applyFont="1" applyBorder="1" applyAlignment="1">
      <alignment vertical="center" wrapText="1"/>
    </xf>
    <xf numFmtId="0" fontId="5" fillId="0" borderId="8" xfId="0" applyFont="1" applyBorder="1" applyAlignment="1">
      <alignment vertical="center" wrapText="1"/>
    </xf>
    <xf numFmtId="0" fontId="8" fillId="0" borderId="2" xfId="0" applyFont="1" applyBorder="1" applyAlignment="1">
      <alignment horizontal="center" vertical="center"/>
    </xf>
    <xf numFmtId="0" fontId="8" fillId="0" borderId="10" xfId="0" applyNumberFormat="1" applyFont="1" applyBorder="1" applyAlignment="1">
      <alignment horizontal="center" vertical="center"/>
    </xf>
    <xf numFmtId="0" fontId="13" fillId="2" borderId="19" xfId="0" applyFont="1" applyFill="1" applyBorder="1" applyAlignment="1">
      <alignment horizontal="center" vertical="center" wrapText="1"/>
    </xf>
    <xf numFmtId="0" fontId="13" fillId="3" borderId="21" xfId="0" applyFont="1" applyFill="1" applyBorder="1" applyAlignment="1">
      <alignment horizontal="center" vertical="center" wrapText="1"/>
    </xf>
    <xf numFmtId="0" fontId="13" fillId="3" borderId="19" xfId="0" applyFont="1" applyFill="1" applyBorder="1" applyAlignment="1">
      <alignment horizontal="center" vertical="center" wrapText="1"/>
    </xf>
    <xf numFmtId="0" fontId="13" fillId="0" borderId="19" xfId="0" applyFont="1" applyBorder="1" applyAlignment="1">
      <alignment horizontal="center" vertical="center" wrapText="1"/>
    </xf>
    <xf numFmtId="0" fontId="7" fillId="0" borderId="24" xfId="0" applyFont="1" applyBorder="1" applyAlignment="1">
      <alignment horizontal="center" vertical="center"/>
    </xf>
    <xf numFmtId="0" fontId="14" fillId="3" borderId="19" xfId="0" applyFont="1" applyFill="1" applyBorder="1" applyAlignment="1">
      <alignment horizontal="center" vertical="center" wrapText="1"/>
    </xf>
    <xf numFmtId="176" fontId="14" fillId="3" borderId="19" xfId="0" applyNumberFormat="1" applyFont="1" applyFill="1" applyBorder="1" applyAlignment="1">
      <alignment vertical="center" wrapText="1"/>
    </xf>
    <xf numFmtId="0" fontId="14" fillId="3" borderId="19" xfId="0" applyFont="1" applyFill="1" applyBorder="1" applyAlignment="1">
      <alignment vertical="center" wrapText="1"/>
    </xf>
    <xf numFmtId="0" fontId="13" fillId="3" borderId="25" xfId="0" applyFont="1" applyFill="1" applyBorder="1" applyAlignment="1">
      <alignment vertical="center" wrapText="1"/>
    </xf>
    <xf numFmtId="0" fontId="13" fillId="3" borderId="26" xfId="0" applyFont="1" applyFill="1" applyBorder="1" applyAlignment="1">
      <alignment vertical="center" wrapText="1"/>
    </xf>
    <xf numFmtId="0" fontId="13" fillId="3" borderId="26" xfId="0" applyFont="1" applyFill="1" applyBorder="1" applyAlignment="1">
      <alignment horizontal="center" vertical="center" wrapText="1"/>
    </xf>
    <xf numFmtId="176" fontId="13" fillId="3" borderId="26" xfId="0" applyNumberFormat="1" applyFont="1" applyFill="1" applyBorder="1" applyAlignment="1">
      <alignment vertical="center" wrapText="1"/>
    </xf>
    <xf numFmtId="0" fontId="13" fillId="3" borderId="27" xfId="0" applyFont="1" applyFill="1" applyBorder="1" applyAlignment="1">
      <alignment vertical="center" wrapText="1"/>
    </xf>
    <xf numFmtId="176" fontId="6" fillId="0" borderId="0" xfId="0" applyNumberFormat="1" applyFont="1" applyBorder="1" applyAlignment="1"/>
    <xf numFmtId="0" fontId="8" fillId="0" borderId="28" xfId="0" applyFont="1" applyBorder="1" applyAlignment="1">
      <alignment horizontal="center" vertical="center"/>
    </xf>
    <xf numFmtId="0" fontId="8" fillId="0" borderId="29" xfId="0" applyNumberFormat="1" applyFont="1" applyBorder="1" applyAlignment="1">
      <alignment horizontal="center" vertical="center"/>
    </xf>
    <xf numFmtId="0" fontId="8" fillId="0" borderId="29" xfId="0" applyFont="1" applyBorder="1" applyAlignment="1">
      <alignment horizontal="center" vertical="center" wrapText="1"/>
    </xf>
    <xf numFmtId="0" fontId="8" fillId="0" borderId="1" xfId="0" applyFont="1" applyBorder="1" applyAlignment="1">
      <alignment horizontal="center" vertical="center" wrapText="1"/>
    </xf>
    <xf numFmtId="176" fontId="8" fillId="0" borderId="1" xfId="0" applyNumberFormat="1" applyFont="1" applyBorder="1" applyAlignment="1">
      <alignment horizontal="center" vertical="center"/>
    </xf>
    <xf numFmtId="0" fontId="8" fillId="0" borderId="30" xfId="0" applyFont="1" applyBorder="1" applyAlignment="1">
      <alignment horizontal="center" vertical="center" wrapText="1"/>
    </xf>
    <xf numFmtId="0" fontId="5" fillId="0" borderId="31" xfId="0" applyFont="1" applyBorder="1" applyAlignment="1">
      <alignment vertical="center" wrapText="1"/>
    </xf>
    <xf numFmtId="0" fontId="5" fillId="0" borderId="31" xfId="0" applyFont="1" applyBorder="1" applyAlignment="1">
      <alignment horizontal="center" vertical="center" wrapText="1"/>
    </xf>
    <xf numFmtId="176" fontId="5" fillId="0" borderId="31" xfId="0" applyNumberFormat="1" applyFont="1" applyBorder="1" applyAlignment="1">
      <alignment vertical="center" wrapText="1"/>
    </xf>
    <xf numFmtId="0" fontId="5" fillId="3" borderId="9" xfId="0" applyFont="1" applyFill="1" applyBorder="1" applyAlignment="1">
      <alignment vertical="center" wrapText="1"/>
    </xf>
    <xf numFmtId="0" fontId="5" fillId="3" borderId="9" xfId="0" applyFont="1" applyFill="1" applyBorder="1" applyAlignment="1">
      <alignment horizontal="center" vertical="center" wrapText="1"/>
    </xf>
    <xf numFmtId="0" fontId="7" fillId="0" borderId="6" xfId="0" applyFont="1" applyBorder="1" applyAlignment="1">
      <alignment vertical="top" wrapText="1"/>
    </xf>
    <xf numFmtId="0" fontId="9" fillId="0" borderId="7" xfId="0" applyNumberFormat="1" applyFont="1" applyBorder="1" applyAlignment="1">
      <alignment horizontal="center" vertical="center"/>
    </xf>
    <xf numFmtId="0" fontId="9" fillId="0" borderId="7" xfId="0" applyFont="1" applyBorder="1" applyAlignment="1">
      <alignment vertical="top"/>
    </xf>
    <xf numFmtId="0" fontId="9" fillId="0" borderId="7" xfId="0" applyFont="1" applyBorder="1" applyAlignment="1">
      <alignment horizontal="center" vertical="top"/>
    </xf>
    <xf numFmtId="0" fontId="8" fillId="0" borderId="32" xfId="0" applyFont="1" applyBorder="1" applyAlignment="1">
      <alignment horizontal="center" vertical="center"/>
    </xf>
    <xf numFmtId="176" fontId="9" fillId="0" borderId="7" xfId="0" applyNumberFormat="1" applyFont="1" applyBorder="1" applyAlignment="1">
      <alignment vertical="center"/>
    </xf>
    <xf numFmtId="0" fontId="9" fillId="0" borderId="8" xfId="0" applyFont="1" applyBorder="1" applyAlignment="1">
      <alignment vertical="top"/>
    </xf>
    <xf numFmtId="0" fontId="8" fillId="0" borderId="33" xfId="0" applyFont="1" applyBorder="1" applyAlignment="1">
      <alignment horizontal="center" vertical="center"/>
    </xf>
    <xf numFmtId="0" fontId="8" fillId="0" borderId="33" xfId="0" applyFont="1" applyBorder="1" applyAlignment="1">
      <alignment horizontal="center" vertical="center" wrapText="1"/>
    </xf>
    <xf numFmtId="176" fontId="8" fillId="0" borderId="33" xfId="0" applyNumberFormat="1" applyFont="1" applyBorder="1" applyAlignment="1">
      <alignment horizontal="center" vertical="center"/>
    </xf>
    <xf numFmtId="0" fontId="8" fillId="0" borderId="34" xfId="0" applyFont="1" applyBorder="1" applyAlignment="1">
      <alignment horizontal="center" vertical="center" wrapText="1"/>
    </xf>
    <xf numFmtId="0" fontId="5" fillId="4" borderId="9" xfId="0" applyFont="1" applyFill="1" applyBorder="1" applyAlignment="1">
      <alignment vertical="center" wrapText="1"/>
    </xf>
    <xf numFmtId="0" fontId="5" fillId="4" borderId="9" xfId="0" applyFont="1" applyFill="1" applyBorder="1" applyAlignment="1">
      <alignment horizontal="center" vertical="center" wrapText="1"/>
    </xf>
    <xf numFmtId="0" fontId="6" fillId="0" borderId="35" xfId="0" applyFont="1" applyBorder="1" applyAlignment="1">
      <alignment vertical="top" wrapText="1"/>
    </xf>
    <xf numFmtId="0" fontId="6" fillId="0" borderId="0" xfId="0" applyFont="1" applyBorder="1" applyAlignment="1">
      <alignment vertical="top" wrapText="1"/>
    </xf>
    <xf numFmtId="0" fontId="7" fillId="0" borderId="0" xfId="0" applyFont="1" applyBorder="1">
      <alignment vertical="center"/>
    </xf>
    <xf numFmtId="0" fontId="5" fillId="0" borderId="0" xfId="0" applyFont="1" applyBorder="1" applyAlignment="1">
      <alignment vertical="center" wrapText="1"/>
    </xf>
    <xf numFmtId="0" fontId="5" fillId="0" borderId="0" xfId="0" applyFont="1" applyBorder="1" applyAlignment="1">
      <alignment horizontal="center" vertical="center" wrapText="1"/>
    </xf>
    <xf numFmtId="49" fontId="9" fillId="0" borderId="0" xfId="0" applyNumberFormat="1" applyFont="1" applyBorder="1" applyAlignment="1">
      <alignment horizontal="center" vertical="top" wrapText="1"/>
    </xf>
    <xf numFmtId="0" fontId="8" fillId="0" borderId="0" xfId="0" applyFont="1" applyBorder="1" applyAlignment="1">
      <alignment horizontal="center" vertical="center"/>
    </xf>
    <xf numFmtId="176" fontId="5" fillId="0" borderId="0" xfId="0" applyNumberFormat="1" applyFont="1" applyBorder="1" applyAlignment="1">
      <alignment vertical="center" wrapText="1"/>
    </xf>
    <xf numFmtId="0" fontId="5" fillId="0" borderId="36" xfId="0" applyFont="1" applyBorder="1" applyAlignment="1">
      <alignment vertical="center" wrapText="1"/>
    </xf>
    <xf numFmtId="0" fontId="5" fillId="0" borderId="37" xfId="0" applyFont="1" applyBorder="1" applyAlignment="1">
      <alignment horizontal="center" vertical="center" wrapText="1"/>
    </xf>
    <xf numFmtId="0" fontId="5" fillId="3" borderId="38" xfId="0" applyFont="1" applyFill="1" applyBorder="1" applyAlignment="1">
      <alignment vertical="center" wrapText="1"/>
    </xf>
    <xf numFmtId="0" fontId="5" fillId="3" borderId="39" xfId="0" applyFont="1" applyFill="1" applyBorder="1" applyAlignment="1">
      <alignment horizontal="center" vertical="center" wrapText="1"/>
    </xf>
    <xf numFmtId="0" fontId="5" fillId="3" borderId="18" xfId="0" applyFont="1" applyFill="1" applyBorder="1" applyAlignment="1">
      <alignment vertical="center" wrapText="1"/>
    </xf>
    <xf numFmtId="0" fontId="5" fillId="0" borderId="18" xfId="0" applyFont="1" applyBorder="1" applyAlignment="1">
      <alignment vertical="center" wrapText="1"/>
    </xf>
    <xf numFmtId="0" fontId="5" fillId="0" borderId="18" xfId="0" applyFont="1" applyBorder="1" applyAlignment="1">
      <alignment horizontal="center" vertical="center" wrapText="1"/>
    </xf>
    <xf numFmtId="0" fontId="5" fillId="3" borderId="18" xfId="0" applyFont="1" applyFill="1" applyBorder="1" applyAlignment="1">
      <alignment horizontal="center" vertical="center" wrapText="1"/>
    </xf>
    <xf numFmtId="0" fontId="6" fillId="0" borderId="12" xfId="0" applyFont="1" applyFill="1" applyBorder="1" applyAlignment="1">
      <alignment vertical="top" wrapText="1"/>
    </xf>
    <xf numFmtId="0" fontId="9" fillId="0" borderId="4" xfId="0" applyNumberFormat="1" applyFont="1" applyFill="1" applyBorder="1" applyAlignment="1">
      <alignment horizontal="center" vertical="center" wrapText="1"/>
    </xf>
    <xf numFmtId="0" fontId="7" fillId="0" borderId="0" xfId="0" applyFont="1" applyFill="1">
      <alignment vertical="center"/>
    </xf>
    <xf numFmtId="0" fontId="7" fillId="0" borderId="9" xfId="0" applyFont="1" applyBorder="1" applyAlignment="1">
      <alignment vertical="center" wrapText="1"/>
    </xf>
    <xf numFmtId="0" fontId="5" fillId="5" borderId="9" xfId="0" applyFont="1" applyFill="1" applyBorder="1" applyAlignment="1">
      <alignment vertical="center" wrapText="1"/>
    </xf>
    <xf numFmtId="0" fontId="5" fillId="5" borderId="9" xfId="0" applyFont="1" applyFill="1" applyBorder="1" applyAlignment="1">
      <alignment horizontal="center" vertical="center" wrapText="1"/>
    </xf>
    <xf numFmtId="0" fontId="6" fillId="0" borderId="5" xfId="0" applyFont="1" applyFill="1" applyBorder="1" applyAlignment="1">
      <alignment vertical="top" wrapText="1"/>
    </xf>
    <xf numFmtId="0" fontId="7" fillId="0" borderId="6" xfId="0" applyFont="1" applyBorder="1">
      <alignment vertical="center"/>
    </xf>
    <xf numFmtId="0" fontId="4" fillId="0" borderId="0" xfId="0" applyFont="1" applyAlignment="1">
      <alignment horizontal="center"/>
    </xf>
    <xf numFmtId="177" fontId="8" fillId="0" borderId="1" xfId="0" applyNumberFormat="1" applyFont="1" applyBorder="1" applyAlignment="1">
      <alignment horizontal="center" vertical="center"/>
    </xf>
    <xf numFmtId="3" fontId="5" fillId="0" borderId="9" xfId="0" applyNumberFormat="1" applyFont="1" applyBorder="1" applyAlignment="1">
      <alignment vertical="center" wrapText="1"/>
    </xf>
    <xf numFmtId="0" fontId="7" fillId="0" borderId="5" xfId="0" applyFont="1" applyBorder="1" applyAlignment="1">
      <alignment vertical="top" wrapText="1"/>
    </xf>
    <xf numFmtId="38" fontId="9" fillId="0" borderId="7" xfId="0" applyNumberFormat="1" applyFont="1" applyBorder="1" applyAlignment="1">
      <alignment vertical="center"/>
    </xf>
    <xf numFmtId="177" fontId="8" fillId="0" borderId="33" xfId="0" applyNumberFormat="1" applyFont="1" applyBorder="1" applyAlignment="1">
      <alignment horizontal="center" vertical="center"/>
    </xf>
    <xf numFmtId="0" fontId="6" fillId="0" borderId="40" xfId="0" applyFont="1" applyBorder="1" applyAlignment="1">
      <alignment horizontal="left" vertical="top" wrapText="1"/>
    </xf>
    <xf numFmtId="0" fontId="6" fillId="0" borderId="41" xfId="0" applyFont="1" applyBorder="1" applyAlignment="1">
      <alignment horizontal="left" vertical="top" wrapText="1"/>
    </xf>
    <xf numFmtId="0" fontId="6" fillId="0" borderId="42" xfId="0" applyFont="1" applyBorder="1" applyAlignment="1">
      <alignment horizontal="left" vertical="top" wrapText="1"/>
    </xf>
    <xf numFmtId="0" fontId="7" fillId="0" borderId="4" xfId="0" applyFont="1" applyBorder="1">
      <alignment vertical="center"/>
    </xf>
    <xf numFmtId="0" fontId="8" fillId="0" borderId="4" xfId="0" applyFont="1" applyBorder="1" applyAlignment="1">
      <alignment horizontal="center" vertical="center"/>
    </xf>
    <xf numFmtId="3" fontId="7" fillId="0" borderId="4" xfId="0" applyNumberFormat="1" applyFont="1" applyBorder="1">
      <alignment vertical="center"/>
    </xf>
    <xf numFmtId="0" fontId="8" fillId="0" borderId="4" xfId="0" applyNumberFormat="1" applyFont="1" applyBorder="1" applyAlignment="1">
      <alignment horizontal="center" vertical="center"/>
    </xf>
    <xf numFmtId="0" fontId="8" fillId="0" borderId="4" xfId="0" applyFont="1" applyBorder="1" applyAlignment="1">
      <alignment horizontal="center" vertical="center" wrapText="1"/>
    </xf>
    <xf numFmtId="177" fontId="8" fillId="0" borderId="4" xfId="0" applyNumberFormat="1" applyFont="1" applyBorder="1" applyAlignment="1">
      <alignment horizontal="center" vertical="center"/>
    </xf>
    <xf numFmtId="0" fontId="6" fillId="0" borderId="40" xfId="0" applyFont="1" applyBorder="1" applyAlignment="1">
      <alignment vertical="top" wrapText="1"/>
    </xf>
    <xf numFmtId="0" fontId="6" fillId="0" borderId="41" xfId="0" applyFont="1" applyBorder="1" applyAlignment="1">
      <alignment vertical="top" wrapText="1"/>
    </xf>
    <xf numFmtId="0" fontId="6" fillId="0" borderId="42" xfId="0" applyFont="1" applyBorder="1" applyAlignment="1">
      <alignment vertical="top" wrapText="1"/>
    </xf>
    <xf numFmtId="0" fontId="6" fillId="0" borderId="40" xfId="0" applyFont="1" applyBorder="1" applyAlignment="1">
      <alignment horizontal="center" vertical="top" wrapText="1"/>
    </xf>
    <xf numFmtId="0" fontId="6" fillId="0" borderId="41" xfId="0" applyFont="1" applyBorder="1" applyAlignment="1">
      <alignment horizontal="center" vertical="top" wrapText="1"/>
    </xf>
    <xf numFmtId="0" fontId="6" fillId="0" borderId="42" xfId="0" applyFont="1" applyBorder="1" applyAlignment="1">
      <alignment horizontal="center" vertical="top" wrapText="1"/>
    </xf>
    <xf numFmtId="49" fontId="9" fillId="0" borderId="4" xfId="0" applyNumberFormat="1" applyFont="1" applyBorder="1" applyAlignment="1">
      <alignment vertical="top" wrapText="1"/>
    </xf>
    <xf numFmtId="3" fontId="5" fillId="0" borderId="4" xfId="0" applyNumberFormat="1" applyFont="1" applyBorder="1" applyAlignment="1">
      <alignment vertical="center" wrapText="1"/>
    </xf>
    <xf numFmtId="3" fontId="11" fillId="0" borderId="9" xfId="0" applyNumberFormat="1" applyFont="1" applyBorder="1" applyAlignment="1">
      <alignment vertical="center" wrapText="1"/>
    </xf>
    <xf numFmtId="0" fontId="11" fillId="0" borderId="4" xfId="0" applyFont="1" applyBorder="1" applyAlignment="1">
      <alignment horizontal="center" vertical="center"/>
    </xf>
    <xf numFmtId="0" fontId="12" fillId="0" borderId="4" xfId="0" applyFont="1" applyBorder="1" applyAlignment="1">
      <alignment horizontal="center" vertical="center"/>
    </xf>
    <xf numFmtId="0" fontId="12" fillId="0" borderId="9" xfId="0" applyFont="1" applyBorder="1" applyAlignment="1">
      <alignment vertical="center" wrapText="1"/>
    </xf>
    <xf numFmtId="0" fontId="15" fillId="0" borderId="4" xfId="0" applyNumberFormat="1" applyFont="1" applyBorder="1" applyAlignment="1">
      <alignment horizontal="center" vertical="center" wrapText="1"/>
    </xf>
    <xf numFmtId="0" fontId="7" fillId="0" borderId="4" xfId="0" applyFont="1" applyFill="1" applyBorder="1" applyAlignment="1">
      <alignment horizontal="center" vertical="center"/>
    </xf>
    <xf numFmtId="0" fontId="11" fillId="0" borderId="9" xfId="0" applyFont="1" applyFill="1" applyBorder="1" applyAlignment="1">
      <alignment vertical="center" wrapText="1"/>
    </xf>
    <xf numFmtId="3" fontId="11" fillId="0" borderId="9" xfId="0" applyNumberFormat="1" applyFont="1" applyFill="1" applyBorder="1" applyAlignment="1">
      <alignment vertical="center" wrapText="1"/>
    </xf>
    <xf numFmtId="38" fontId="7" fillId="0" borderId="0" xfId="0" applyNumberFormat="1" applyFont="1">
      <alignment vertical="center"/>
    </xf>
    <xf numFmtId="0" fontId="0" fillId="0" borderId="0" xfId="0" applyFont="1">
      <alignment vertical="center"/>
    </xf>
    <xf numFmtId="0" fontId="16" fillId="0" borderId="0" xfId="0" applyFont="1" applyAlignment="1"/>
    <xf numFmtId="0" fontId="6" fillId="0" borderId="0" xfId="0" applyFont="1" applyAlignment="1"/>
    <xf numFmtId="0" fontId="0" fillId="0" borderId="0" xfId="0" applyFont="1" applyAlignment="1"/>
    <xf numFmtId="0" fontId="7" fillId="0" borderId="0" xfId="0" applyFont="1" applyAlignment="1"/>
    <xf numFmtId="0" fontId="3" fillId="0" borderId="4" xfId="0" applyFont="1" applyBorder="1" applyAlignment="1">
      <alignment horizontal="center" vertical="center"/>
    </xf>
    <xf numFmtId="0" fontId="17" fillId="0" borderId="4" xfId="0" applyNumberFormat="1" applyFont="1" applyBorder="1" applyAlignment="1">
      <alignment horizontal="center" vertical="center"/>
    </xf>
    <xf numFmtId="0" fontId="17" fillId="0" borderId="4" xfId="0" applyFont="1" applyBorder="1" applyAlignment="1">
      <alignment horizontal="center" vertical="top"/>
    </xf>
    <xf numFmtId="0" fontId="3" fillId="0" borderId="4" xfId="0" applyFont="1" applyBorder="1" applyAlignment="1">
      <alignment horizontal="center" vertical="top"/>
    </xf>
    <xf numFmtId="0" fontId="17" fillId="0" borderId="4" xfId="0" applyFont="1" applyBorder="1" applyAlignment="1">
      <alignment horizontal="center" vertical="center"/>
    </xf>
    <xf numFmtId="0" fontId="17" fillId="0" borderId="4" xfId="0" applyFont="1" applyBorder="1" applyAlignment="1">
      <alignment horizontal="center" vertical="center" wrapText="1"/>
    </xf>
    <xf numFmtId="177" fontId="8" fillId="0" borderId="4" xfId="0" applyNumberFormat="1" applyFont="1" applyBorder="1" applyAlignment="1">
      <alignment horizontal="center" vertical="center"/>
    </xf>
    <xf numFmtId="0" fontId="17" fillId="0" borderId="4" xfId="0" applyFont="1" applyBorder="1" applyAlignment="1">
      <alignment horizontal="center" vertical="top"/>
    </xf>
    <xf numFmtId="0" fontId="8" fillId="0" borderId="4" xfId="0" applyFont="1" applyBorder="1" applyAlignment="1">
      <alignment horizontal="center" vertical="top"/>
    </xf>
    <xf numFmtId="0" fontId="3" fillId="0" borderId="40" xfId="0" applyFont="1" applyBorder="1" applyAlignment="1">
      <alignment horizontal="center" vertical="center"/>
    </xf>
    <xf numFmtId="0" fontId="18" fillId="0" borderId="4" xfId="0" applyNumberFormat="1" applyFont="1" applyBorder="1" applyAlignment="1">
      <alignment horizontal="center" vertical="center" wrapText="1"/>
    </xf>
    <xf numFmtId="0" fontId="19" fillId="0" borderId="9" xfId="0" applyFont="1" applyBorder="1" applyAlignment="1">
      <alignment vertical="center" wrapText="1"/>
    </xf>
    <xf numFmtId="0" fontId="5" fillId="0" borderId="4" xfId="0" applyFont="1" applyFill="1" applyBorder="1" applyAlignment="1">
      <alignment vertical="center" wrapText="1"/>
    </xf>
    <xf numFmtId="0" fontId="3" fillId="0" borderId="41" xfId="0" applyFont="1" applyBorder="1" applyAlignment="1">
      <alignment horizontal="center" vertical="center"/>
    </xf>
    <xf numFmtId="0" fontId="5" fillId="0" borderId="43" xfId="0" applyFont="1" applyFill="1" applyBorder="1" applyAlignment="1">
      <alignment vertical="center" wrapText="1"/>
    </xf>
    <xf numFmtId="0" fontId="5" fillId="0" borderId="39" xfId="0" applyFont="1" applyBorder="1" applyAlignment="1">
      <alignment vertical="center" wrapText="1"/>
    </xf>
    <xf numFmtId="0" fontId="3" fillId="0" borderId="42" xfId="0" applyFont="1" applyBorder="1" applyAlignment="1">
      <alignment horizontal="center" vertical="center"/>
    </xf>
    <xf numFmtId="0" fontId="3" fillId="0" borderId="4" xfId="0" applyFont="1" applyBorder="1">
      <alignment vertical="center"/>
    </xf>
    <xf numFmtId="0" fontId="3" fillId="0" borderId="3" xfId="0" applyFont="1" applyBorder="1">
      <alignment vertical="center"/>
    </xf>
    <xf numFmtId="0" fontId="17" fillId="0" borderId="4" xfId="0" applyFont="1" applyBorder="1" applyAlignment="1">
      <alignment horizontal="center" vertical="center"/>
    </xf>
    <xf numFmtId="0" fontId="3" fillId="0" borderId="40" xfId="0" applyFont="1" applyBorder="1" applyAlignment="1">
      <alignment horizontal="center" vertical="center" wrapText="1"/>
    </xf>
    <xf numFmtId="0" fontId="3" fillId="0" borderId="41" xfId="0" applyFont="1" applyBorder="1" applyAlignment="1">
      <alignment horizontal="center" vertical="center" wrapText="1"/>
    </xf>
    <xf numFmtId="0" fontId="19" fillId="0" borderId="31" xfId="0" applyFont="1" applyBorder="1" applyAlignment="1">
      <alignment vertical="center" wrapText="1"/>
    </xf>
    <xf numFmtId="3" fontId="5" fillId="0" borderId="31" xfId="0" applyNumberFormat="1" applyFont="1" applyBorder="1" applyAlignment="1">
      <alignment vertical="center" wrapText="1"/>
    </xf>
    <xf numFmtId="0" fontId="3" fillId="0" borderId="42" xfId="0" applyFont="1" applyBorder="1" applyAlignment="1">
      <alignment horizontal="center" vertical="center" wrapText="1"/>
    </xf>
    <xf numFmtId="0" fontId="3" fillId="0" borderId="4" xfId="0" applyFont="1" applyBorder="1" applyAlignment="1">
      <alignment horizontal="center" vertical="center"/>
    </xf>
    <xf numFmtId="3" fontId="0" fillId="0" borderId="0" xfId="0" applyNumberFormat="1" applyFont="1">
      <alignment vertical="center"/>
    </xf>
    <xf numFmtId="0" fontId="20" fillId="0" borderId="0" xfId="0" applyFont="1" applyAlignment="1">
      <alignment horizontal="center" vertical="center"/>
    </xf>
    <xf numFmtId="176" fontId="0" fillId="0" borderId="0" xfId="0" applyNumberFormat="1">
      <alignment vertical="center"/>
    </xf>
    <xf numFmtId="0" fontId="8" fillId="0" borderId="2" xfId="0" applyFont="1" applyBorder="1" applyAlignment="1">
      <alignment vertical="center"/>
    </xf>
    <xf numFmtId="0" fontId="8" fillId="0" borderId="10" xfId="0" applyNumberFormat="1" applyFont="1" applyBorder="1" applyAlignment="1">
      <alignment vertical="center"/>
    </xf>
    <xf numFmtId="0" fontId="8" fillId="0" borderId="33" xfId="0" applyFont="1" applyBorder="1" applyAlignment="1">
      <alignment vertical="center"/>
    </xf>
    <xf numFmtId="0" fontId="8" fillId="0" borderId="33" xfId="0" applyFont="1" applyBorder="1" applyAlignment="1">
      <alignment vertical="center" wrapText="1"/>
    </xf>
    <xf numFmtId="176" fontId="8" fillId="0" borderId="33" xfId="0" applyNumberFormat="1" applyFont="1" applyBorder="1" applyAlignment="1">
      <alignment vertical="center"/>
    </xf>
    <xf numFmtId="0" fontId="8" fillId="0" borderId="34" xfId="0" applyFont="1" applyBorder="1" applyAlignment="1">
      <alignment vertical="center" wrapText="1"/>
    </xf>
    <xf numFmtId="0" fontId="7" fillId="0" borderId="0" xfId="0" applyFont="1" applyAlignment="1">
      <alignment vertical="center"/>
    </xf>
    <xf numFmtId="0" fontId="6" fillId="0" borderId="12" xfId="0" applyFont="1" applyBorder="1" applyAlignment="1">
      <alignment vertical="top" wrapText="1"/>
    </xf>
    <xf numFmtId="0" fontId="9" fillId="0" borderId="4" xfId="0" applyNumberFormat="1" applyFont="1" applyBorder="1" applyAlignment="1">
      <alignment vertical="center" wrapText="1"/>
    </xf>
    <xf numFmtId="0" fontId="6" fillId="0" borderId="5" xfId="0" applyFont="1" applyBorder="1" applyAlignment="1">
      <alignment vertical="top" wrapText="1"/>
    </xf>
    <xf numFmtId="0" fontId="7" fillId="0" borderId="4" xfId="0" applyFont="1" applyBorder="1" applyAlignment="1">
      <alignment vertical="center"/>
    </xf>
    <xf numFmtId="0" fontId="6" fillId="0" borderId="6" xfId="0" applyFont="1" applyBorder="1" applyAlignment="1">
      <alignment vertical="top" wrapText="1"/>
    </xf>
    <xf numFmtId="0" fontId="7" fillId="0" borderId="7" xfId="0" applyFont="1" applyBorder="1" applyAlignment="1">
      <alignment vertical="center"/>
    </xf>
    <xf numFmtId="0" fontId="8" fillId="0" borderId="7" xfId="0" applyFont="1" applyBorder="1" applyAlignment="1">
      <alignment vertical="center"/>
    </xf>
    <xf numFmtId="176" fontId="7" fillId="0" borderId="7" xfId="0" applyNumberFormat="1" applyFont="1" applyBorder="1" applyAlignment="1">
      <alignment vertical="center"/>
    </xf>
    <xf numFmtId="0" fontId="7" fillId="0" borderId="8" xfId="0" applyFont="1" applyBorder="1" applyAlignment="1">
      <alignment vertical="center"/>
    </xf>
    <xf numFmtId="176" fontId="7" fillId="0" borderId="0" xfId="0" applyNumberFormat="1" applyFont="1" applyAlignment="1">
      <alignment vertical="center"/>
    </xf>
    <xf numFmtId="0" fontId="4" fillId="0" borderId="0" xfId="0" applyFont="1" applyFill="1" applyAlignment="1">
      <alignment horizontal="center"/>
    </xf>
    <xf numFmtId="0" fontId="3" fillId="0" borderId="0" xfId="0" applyFont="1" applyFill="1">
      <alignment vertical="center"/>
    </xf>
    <xf numFmtId="0" fontId="8" fillId="0" borderId="28" xfId="0" applyFont="1" applyFill="1" applyBorder="1" applyAlignment="1">
      <alignment horizontal="center" vertical="center"/>
    </xf>
    <xf numFmtId="0" fontId="8" fillId="0" borderId="29" xfId="0" applyNumberFormat="1" applyFont="1" applyFill="1" applyBorder="1" applyAlignment="1">
      <alignment horizontal="center" vertical="center"/>
    </xf>
    <xf numFmtId="0" fontId="17" fillId="0" borderId="1" xfId="0" applyFont="1" applyFill="1" applyBorder="1" applyAlignment="1">
      <alignment horizontal="center" vertical="center"/>
    </xf>
    <xf numFmtId="0" fontId="8" fillId="0" borderId="1" xfId="0" applyFont="1" applyFill="1" applyBorder="1" applyAlignment="1">
      <alignment horizontal="center" vertical="center"/>
    </xf>
    <xf numFmtId="0" fontId="8" fillId="0" borderId="1" xfId="0" applyFont="1" applyFill="1" applyBorder="1" applyAlignment="1">
      <alignment horizontal="center" vertical="center" wrapText="1"/>
    </xf>
    <xf numFmtId="176" fontId="8" fillId="0" borderId="1" xfId="0" applyNumberFormat="1" applyFont="1" applyFill="1" applyBorder="1" applyAlignment="1">
      <alignment horizontal="center" vertical="center"/>
    </xf>
    <xf numFmtId="0" fontId="8" fillId="0" borderId="30" xfId="0" applyFont="1" applyFill="1" applyBorder="1" applyAlignment="1">
      <alignment horizontal="center" vertical="center" wrapText="1"/>
    </xf>
    <xf numFmtId="0" fontId="6" fillId="0" borderId="2" xfId="0" applyFont="1" applyFill="1" applyBorder="1" applyAlignment="1">
      <alignment vertical="top" wrapText="1"/>
    </xf>
    <xf numFmtId="0" fontId="9" fillId="0" borderId="3" xfId="0" applyNumberFormat="1" applyFont="1" applyFill="1" applyBorder="1" applyAlignment="1">
      <alignment horizontal="center" vertical="center" wrapText="1"/>
    </xf>
    <xf numFmtId="0" fontId="7" fillId="0" borderId="6" xfId="0" applyFont="1" applyFill="1" applyBorder="1" applyAlignment="1">
      <alignment vertical="top" wrapText="1"/>
    </xf>
    <xf numFmtId="0" fontId="9" fillId="0" borderId="7" xfId="0" applyNumberFormat="1" applyFont="1" applyFill="1" applyBorder="1" applyAlignment="1">
      <alignment horizontal="center" vertical="center"/>
    </xf>
    <xf numFmtId="0" fontId="18" fillId="0" borderId="7" xfId="0" applyFont="1" applyFill="1" applyBorder="1" applyAlignment="1">
      <alignment vertical="top"/>
    </xf>
    <xf numFmtId="0" fontId="9" fillId="0" borderId="7" xfId="0" applyFont="1" applyFill="1" applyBorder="1" applyAlignment="1">
      <alignment horizontal="center" vertical="top"/>
    </xf>
    <xf numFmtId="0" fontId="9" fillId="0" borderId="7" xfId="0" applyFont="1" applyFill="1" applyBorder="1" applyAlignment="1">
      <alignment horizontal="center" vertical="center"/>
    </xf>
    <xf numFmtId="0" fontId="8" fillId="0" borderId="7" xfId="0" applyFont="1" applyFill="1" applyBorder="1" applyAlignment="1">
      <alignment horizontal="center" vertical="center"/>
    </xf>
    <xf numFmtId="176" fontId="9" fillId="0" borderId="7" xfId="0" applyNumberFormat="1" applyFont="1" applyFill="1" applyBorder="1" applyAlignment="1">
      <alignment vertical="center"/>
    </xf>
    <xf numFmtId="0" fontId="9" fillId="0" borderId="8" xfId="0" applyFont="1" applyFill="1" applyBorder="1" applyAlignment="1">
      <alignment vertical="top"/>
    </xf>
    <xf numFmtId="38" fontId="7" fillId="0" borderId="0" xfId="0" applyNumberFormat="1" applyFont="1" applyFill="1">
      <alignment vertical="center"/>
    </xf>
    <xf numFmtId="0" fontId="7" fillId="0" borderId="0" xfId="0" applyFont="1" applyFill="1" applyAlignment="1">
      <alignment horizontal="center" vertical="center"/>
    </xf>
    <xf numFmtId="176" fontId="7" fillId="0" borderId="0" xfId="0" applyNumberFormat="1" applyFont="1" applyFill="1">
      <alignment vertical="center"/>
    </xf>
    <xf numFmtId="0" fontId="8" fillId="0" borderId="2" xfId="0" applyFont="1" applyFill="1" applyBorder="1" applyAlignment="1">
      <alignment horizontal="center" vertical="center"/>
    </xf>
    <xf numFmtId="0" fontId="8" fillId="0" borderId="10" xfId="0" applyNumberFormat="1" applyFont="1" applyFill="1" applyBorder="1" applyAlignment="1">
      <alignment horizontal="center" vertical="center"/>
    </xf>
    <xf numFmtId="0" fontId="17" fillId="0" borderId="33" xfId="0" applyFont="1" applyFill="1" applyBorder="1" applyAlignment="1">
      <alignment horizontal="center" vertical="center"/>
    </xf>
    <xf numFmtId="0" fontId="8" fillId="0" borderId="33" xfId="0" applyFont="1" applyFill="1" applyBorder="1" applyAlignment="1">
      <alignment horizontal="center" vertical="center"/>
    </xf>
    <xf numFmtId="0" fontId="8" fillId="0" borderId="33" xfId="0" applyFont="1" applyFill="1" applyBorder="1" applyAlignment="1">
      <alignment horizontal="center" vertical="center" wrapText="1"/>
    </xf>
    <xf numFmtId="176" fontId="8" fillId="0" borderId="33" xfId="0" applyNumberFormat="1" applyFont="1" applyFill="1" applyBorder="1" applyAlignment="1">
      <alignment horizontal="center" vertical="center"/>
    </xf>
    <xf numFmtId="0" fontId="8" fillId="0" borderId="34" xfId="0" applyFont="1" applyFill="1" applyBorder="1" applyAlignment="1">
      <alignment horizontal="center" vertical="center" wrapText="1"/>
    </xf>
    <xf numFmtId="0" fontId="6" fillId="0" borderId="40" xfId="0" applyFont="1" applyFill="1" applyBorder="1" applyAlignment="1">
      <alignment vertical="top" wrapText="1"/>
    </xf>
    <xf numFmtId="0" fontId="6" fillId="0" borderId="41" xfId="0" applyFont="1" applyFill="1" applyBorder="1" applyAlignment="1">
      <alignment vertical="top" wrapText="1"/>
    </xf>
    <xf numFmtId="0" fontId="6" fillId="0" borderId="42" xfId="0" applyFont="1" applyFill="1" applyBorder="1" applyAlignment="1">
      <alignment vertical="top" wrapText="1"/>
    </xf>
    <xf numFmtId="0" fontId="7" fillId="0" borderId="4" xfId="0" applyFont="1" applyFill="1" applyBorder="1">
      <alignment vertical="center"/>
    </xf>
    <xf numFmtId="0" fontId="3" fillId="0" borderId="4" xfId="0" applyFont="1" applyFill="1" applyBorder="1">
      <alignment vertical="center"/>
    </xf>
    <xf numFmtId="0" fontId="8" fillId="0" borderId="4" xfId="0" applyFont="1" applyFill="1" applyBorder="1" applyAlignment="1">
      <alignment horizontal="center" vertical="center"/>
    </xf>
    <xf numFmtId="176" fontId="7" fillId="0" borderId="4" xfId="0" applyNumberFormat="1" applyFont="1" applyFill="1" applyBorder="1">
      <alignment vertical="center"/>
    </xf>
    <xf numFmtId="0" fontId="6" fillId="0" borderId="0" xfId="0" applyFont="1" applyFill="1" applyBorder="1" applyAlignment="1">
      <alignment vertical="top" wrapText="1"/>
    </xf>
    <xf numFmtId="0" fontId="7" fillId="0" borderId="0" xfId="0" applyFont="1" applyFill="1" applyBorder="1">
      <alignment vertical="center"/>
    </xf>
    <xf numFmtId="0" fontId="7" fillId="0" borderId="0" xfId="0" applyFont="1" applyFill="1" applyBorder="1" applyAlignment="1">
      <alignment horizontal="center" vertical="center"/>
    </xf>
    <xf numFmtId="0" fontId="3" fillId="0" borderId="0" xfId="0" applyFont="1" applyFill="1" applyBorder="1">
      <alignment vertical="center"/>
    </xf>
    <xf numFmtId="0" fontId="8" fillId="0" borderId="0" xfId="0" applyFont="1" applyFill="1" applyBorder="1" applyAlignment="1">
      <alignment horizontal="center" vertical="center"/>
    </xf>
    <xf numFmtId="176" fontId="7" fillId="0" borderId="0" xfId="0" applyNumberFormat="1" applyFont="1" applyFill="1" applyBorder="1">
      <alignment vertical="center"/>
    </xf>
    <xf numFmtId="0" fontId="8" fillId="0" borderId="12" xfId="0" applyFont="1" applyFill="1" applyBorder="1" applyAlignment="1">
      <alignment horizontal="center" vertical="center"/>
    </xf>
    <xf numFmtId="0" fontId="8" fillId="0" borderId="44" xfId="0" applyNumberFormat="1" applyFont="1" applyFill="1" applyBorder="1" applyAlignment="1">
      <alignment horizontal="center" vertical="center"/>
    </xf>
    <xf numFmtId="0" fontId="17" fillId="0" borderId="40" xfId="0" applyFont="1" applyFill="1" applyBorder="1" applyAlignment="1">
      <alignment horizontal="center" vertical="center"/>
    </xf>
    <xf numFmtId="0" fontId="8" fillId="0" borderId="40" xfId="0" applyFont="1" applyFill="1" applyBorder="1" applyAlignment="1">
      <alignment horizontal="center" vertical="center"/>
    </xf>
    <xf numFmtId="0" fontId="8" fillId="0" borderId="40" xfId="0" applyFont="1" applyFill="1" applyBorder="1" applyAlignment="1">
      <alignment horizontal="center" vertical="center" wrapText="1"/>
    </xf>
    <xf numFmtId="176" fontId="8" fillId="0" borderId="40" xfId="0" applyNumberFormat="1" applyFont="1" applyFill="1" applyBorder="1" applyAlignment="1">
      <alignment horizontal="center" vertical="center"/>
    </xf>
    <xf numFmtId="0" fontId="8" fillId="0" borderId="45" xfId="0" applyFont="1" applyFill="1" applyBorder="1" applyAlignment="1">
      <alignment horizontal="center" vertical="center" wrapText="1"/>
    </xf>
    <xf numFmtId="0" fontId="6" fillId="0" borderId="40" xfId="0" applyFont="1" applyFill="1" applyBorder="1" applyAlignment="1">
      <alignment horizontal="center" vertical="top" wrapText="1"/>
    </xf>
    <xf numFmtId="0" fontId="5" fillId="0" borderId="39" xfId="0" applyFont="1" applyBorder="1" applyAlignment="1">
      <alignment horizontal="center" vertical="center" wrapText="1"/>
    </xf>
    <xf numFmtId="0" fontId="6" fillId="0" borderId="41" xfId="0" applyFont="1" applyFill="1" applyBorder="1" applyAlignment="1">
      <alignment horizontal="center" vertical="top" wrapText="1"/>
    </xf>
    <xf numFmtId="0" fontId="6" fillId="0" borderId="42" xfId="0" applyFont="1" applyFill="1" applyBorder="1" applyAlignment="1">
      <alignment horizontal="center" vertical="top" wrapText="1"/>
    </xf>
    <xf numFmtId="0" fontId="7" fillId="0" borderId="46" xfId="0" applyFont="1" applyFill="1" applyBorder="1" applyAlignment="1">
      <alignment horizontal="center" vertical="center"/>
    </xf>
    <xf numFmtId="0" fontId="3" fillId="0" borderId="42" xfId="0" applyFont="1" applyFill="1" applyBorder="1">
      <alignment vertical="center"/>
    </xf>
    <xf numFmtId="0" fontId="7" fillId="0" borderId="42" xfId="0" applyFont="1" applyFill="1" applyBorder="1" applyAlignment="1">
      <alignment horizontal="center" vertical="center"/>
    </xf>
    <xf numFmtId="0" fontId="8" fillId="0" borderId="42" xfId="0" applyFont="1" applyFill="1" applyBorder="1" applyAlignment="1">
      <alignment horizontal="center" vertical="center"/>
    </xf>
    <xf numFmtId="176" fontId="7" fillId="0" borderId="42" xfId="0" applyNumberFormat="1" applyFont="1" applyFill="1" applyBorder="1">
      <alignment vertical="center"/>
    </xf>
    <xf numFmtId="0" fontId="7" fillId="0" borderId="42" xfId="0" applyFont="1" applyFill="1" applyBorder="1">
      <alignment vertical="center"/>
    </xf>
    <xf numFmtId="0" fontId="8" fillId="0" borderId="4" xfId="0" applyNumberFormat="1" applyFont="1" applyFill="1" applyBorder="1" applyAlignment="1">
      <alignment horizontal="center" vertical="center"/>
    </xf>
    <xf numFmtId="0" fontId="17" fillId="0" borderId="4" xfId="0" applyFont="1" applyFill="1" applyBorder="1" applyAlignment="1">
      <alignment horizontal="center" vertical="center"/>
    </xf>
    <xf numFmtId="0" fontId="8" fillId="0" borderId="4" xfId="0" applyFont="1" applyFill="1" applyBorder="1" applyAlignment="1">
      <alignment horizontal="center" vertical="center" wrapText="1"/>
    </xf>
    <xf numFmtId="176" fontId="8" fillId="0" borderId="4" xfId="0" applyNumberFormat="1" applyFont="1" applyFill="1" applyBorder="1" applyAlignment="1">
      <alignment horizontal="center" vertical="center"/>
    </xf>
    <xf numFmtId="0" fontId="19" fillId="0" borderId="9" xfId="0" applyFont="1" applyFill="1" applyBorder="1" applyAlignment="1">
      <alignment vertical="center" wrapText="1"/>
    </xf>
    <xf numFmtId="49" fontId="9" fillId="0" borderId="4" xfId="0" applyNumberFormat="1" applyFont="1" applyFill="1" applyBorder="1" applyAlignment="1">
      <alignment horizontal="center" vertical="center" wrapText="1"/>
    </xf>
    <xf numFmtId="0" fontId="19" fillId="0" borderId="4" xfId="0" applyFont="1" applyFill="1" applyBorder="1" applyAlignment="1">
      <alignment vertical="center" wrapText="1"/>
    </xf>
    <xf numFmtId="0" fontId="21" fillId="0" borderId="0" xfId="0" applyFont="1" applyFill="1">
      <alignment vertical="center"/>
    </xf>
    <xf numFmtId="0" fontId="22" fillId="0" borderId="0" xfId="0" applyFont="1" applyFill="1" applyAlignment="1">
      <alignment horizontal="center" vertical="center"/>
    </xf>
    <xf numFmtId="176" fontId="22" fillId="0" borderId="0" xfId="0" applyNumberFormat="1" applyFont="1" applyFill="1">
      <alignment vertical="center"/>
    </xf>
    <xf numFmtId="0" fontId="22" fillId="0" borderId="0" xfId="0" applyFont="1" applyFill="1">
      <alignment vertical="center"/>
    </xf>
    <xf numFmtId="176" fontId="22" fillId="0" borderId="0" xfId="0" applyNumberFormat="1" applyFont="1" applyFill="1" applyAlignment="1">
      <alignment horizontal="left" vertical="center"/>
    </xf>
    <xf numFmtId="0" fontId="3" fillId="0" borderId="0" xfId="0" applyFont="1" applyFill="1" applyAlignment="1">
      <alignment horizontal="center" vertical="center"/>
    </xf>
    <xf numFmtId="176" fontId="3" fillId="0" borderId="0" xfId="0" applyNumberFormat="1" applyFont="1" applyFill="1">
      <alignment vertical="center"/>
    </xf>
    <xf numFmtId="0" fontId="6" fillId="0" borderId="44" xfId="0" applyFont="1" applyFill="1" applyBorder="1" applyAlignment="1">
      <alignment horizontal="center" vertical="top" wrapText="1"/>
    </xf>
    <xf numFmtId="0" fontId="6" fillId="0" borderId="47" xfId="0" applyFont="1" applyFill="1" applyBorder="1" applyAlignment="1">
      <alignment horizontal="center" vertical="top" wrapText="1"/>
    </xf>
    <xf numFmtId="0" fontId="6" fillId="0" borderId="46" xfId="0" applyFont="1" applyFill="1" applyBorder="1" applyAlignment="1">
      <alignment horizontal="center" vertical="top" wrapText="1"/>
    </xf>
    <xf numFmtId="0" fontId="17" fillId="0" borderId="2" xfId="0" applyFont="1" applyFill="1" applyBorder="1" applyAlignment="1">
      <alignment horizontal="center" vertical="center"/>
    </xf>
    <xf numFmtId="0" fontId="17" fillId="0" borderId="10" xfId="0" applyNumberFormat="1" applyFont="1" applyFill="1" applyBorder="1" applyAlignment="1">
      <alignment horizontal="center" vertical="center"/>
    </xf>
    <xf numFmtId="0" fontId="17" fillId="0" borderId="33" xfId="0" applyFont="1" applyFill="1" applyBorder="1" applyAlignment="1">
      <alignment horizontal="center" vertical="center" wrapText="1"/>
    </xf>
    <xf numFmtId="176" fontId="17" fillId="0" borderId="33" xfId="0" applyNumberFormat="1" applyFont="1" applyFill="1" applyBorder="1" applyAlignment="1">
      <alignment horizontal="center" vertical="center"/>
    </xf>
    <xf numFmtId="0" fontId="17" fillId="0" borderId="34" xfId="0" applyFont="1" applyFill="1" applyBorder="1" applyAlignment="1">
      <alignment horizontal="center" vertical="center" wrapText="1"/>
    </xf>
    <xf numFmtId="0" fontId="6" fillId="0" borderId="12" xfId="0" applyFont="1" applyFill="1" applyBorder="1" applyAlignment="1">
      <alignment horizontal="center" vertical="top" wrapText="1"/>
    </xf>
    <xf numFmtId="0" fontId="6" fillId="0" borderId="5" xfId="0" applyFont="1" applyFill="1" applyBorder="1" applyAlignment="1">
      <alignment horizontal="center" vertical="top" wrapText="1"/>
    </xf>
    <xf numFmtId="0" fontId="5" fillId="0" borderId="0" xfId="0" applyFont="1" applyFill="1">
      <alignment vertical="center"/>
    </xf>
    <xf numFmtId="0" fontId="6" fillId="0" borderId="6" xfId="0" applyFont="1" applyFill="1" applyBorder="1" applyAlignment="1">
      <alignment horizontal="center" vertical="top" wrapText="1"/>
    </xf>
    <xf numFmtId="0" fontId="7" fillId="0" borderId="7" xfId="0" applyFont="1" applyFill="1" applyBorder="1">
      <alignment vertical="center"/>
    </xf>
    <xf numFmtId="0" fontId="7" fillId="0" borderId="7" xfId="0" applyFont="1" applyFill="1" applyBorder="1" applyAlignment="1">
      <alignment horizontal="center" vertical="center"/>
    </xf>
    <xf numFmtId="176" fontId="7" fillId="0" borderId="7" xfId="0" applyNumberFormat="1" applyFont="1" applyFill="1" applyBorder="1">
      <alignment vertical="center"/>
    </xf>
    <xf numFmtId="0" fontId="7" fillId="0" borderId="8" xfId="0" applyFont="1" applyFill="1" applyBorder="1">
      <alignment vertical="center"/>
    </xf>
    <xf numFmtId="0" fontId="5" fillId="0" borderId="0" xfId="0" applyFont="1" applyFill="1" applyAlignment="1">
      <alignment horizontal="center" vertical="center"/>
    </xf>
    <xf numFmtId="176" fontId="5" fillId="0" borderId="0" xfId="0" applyNumberFormat="1" applyFont="1" applyFill="1">
      <alignment vertical="center"/>
    </xf>
  </cellXfs>
  <cellStyles count="1">
    <cellStyle name="一般"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94"/>
  <sheetViews>
    <sheetView workbookViewId="0">
      <selection activeCell="D55" sqref="D55:D56"/>
    </sheetView>
  </sheetViews>
  <sheetFormatPr defaultRowHeight="16.5"/>
  <cols>
    <col min="1" max="1" width="7.625" style="168" customWidth="1"/>
    <col min="2" max="2" width="7.25" style="168" customWidth="1"/>
    <col min="3" max="3" width="9.5" style="168" bestFit="1" customWidth="1"/>
    <col min="4" max="4" width="9" style="1"/>
    <col min="5" max="5" width="9" style="168"/>
    <col min="6" max="6" width="9" style="1"/>
    <col min="7" max="7" width="9" style="10"/>
    <col min="8" max="10" width="9" style="168"/>
    <col min="11" max="11" width="9" style="10"/>
    <col min="12" max="12" width="46.25" style="168" customWidth="1"/>
    <col min="17" max="16384" width="9" style="168"/>
  </cols>
  <sheetData>
    <row r="1" spans="1:16" ht="30">
      <c r="B1" s="169" t="s">
        <v>1585</v>
      </c>
      <c r="C1" s="169"/>
      <c r="H1" s="169"/>
      <c r="I1" s="169"/>
      <c r="J1" s="169"/>
      <c r="K1" s="170"/>
      <c r="L1" s="171"/>
      <c r="M1" s="168"/>
      <c r="N1" s="168"/>
      <c r="O1" s="168"/>
      <c r="P1" s="168"/>
    </row>
    <row r="2" spans="1:16">
      <c r="B2" s="171"/>
      <c r="C2" s="171"/>
      <c r="H2" s="171"/>
      <c r="I2" s="171"/>
      <c r="J2" s="171"/>
      <c r="K2" s="172"/>
      <c r="L2" s="171"/>
      <c r="M2" s="168"/>
      <c r="N2" s="168"/>
      <c r="O2" s="168"/>
      <c r="P2" s="168"/>
    </row>
    <row r="3" spans="1:16" s="1" customFormat="1" ht="11.25">
      <c r="A3" s="173" t="s">
        <v>1586</v>
      </c>
      <c r="B3" s="174" t="s">
        <v>1040</v>
      </c>
      <c r="C3" s="174" t="s">
        <v>1041</v>
      </c>
      <c r="D3" s="175" t="s">
        <v>1587</v>
      </c>
      <c r="E3" s="176"/>
      <c r="F3" s="175" t="s">
        <v>1588</v>
      </c>
      <c r="G3" s="176"/>
      <c r="H3" s="177" t="s">
        <v>1042</v>
      </c>
      <c r="I3" s="178" t="s">
        <v>1043</v>
      </c>
      <c r="J3" s="178" t="s">
        <v>1043</v>
      </c>
      <c r="K3" s="179" t="s">
        <v>2</v>
      </c>
      <c r="L3" s="178" t="s">
        <v>3</v>
      </c>
    </row>
    <row r="4" spans="1:16" s="1" customFormat="1" ht="14.25">
      <c r="A4" s="173"/>
      <c r="B4" s="174"/>
      <c r="C4" s="174"/>
      <c r="D4" s="180" t="s">
        <v>1589</v>
      </c>
      <c r="E4" s="180" t="s">
        <v>1590</v>
      </c>
      <c r="F4" s="180" t="s">
        <v>1591</v>
      </c>
      <c r="G4" s="181" t="s">
        <v>1592</v>
      </c>
      <c r="H4" s="177"/>
      <c r="I4" s="178"/>
      <c r="J4" s="178"/>
      <c r="K4" s="179"/>
      <c r="L4" s="178"/>
    </row>
    <row r="5" spans="1:16" s="1" customFormat="1" ht="42.75" customHeight="1">
      <c r="A5" s="182" t="s">
        <v>1593</v>
      </c>
      <c r="B5" s="183">
        <v>1</v>
      </c>
      <c r="C5" s="6" t="s">
        <v>1594</v>
      </c>
      <c r="D5" s="184" t="s">
        <v>420</v>
      </c>
      <c r="E5" s="6" t="s">
        <v>1595</v>
      </c>
      <c r="F5" s="184" t="s">
        <v>420</v>
      </c>
      <c r="G5" s="185" t="s">
        <v>1596</v>
      </c>
      <c r="H5" s="6" t="s">
        <v>1047</v>
      </c>
      <c r="I5" s="6" t="s">
        <v>235</v>
      </c>
      <c r="J5" s="6" t="s">
        <v>384</v>
      </c>
      <c r="K5" s="138">
        <v>47000</v>
      </c>
      <c r="L5" s="6" t="s">
        <v>1597</v>
      </c>
    </row>
    <row r="6" spans="1:16" s="1" customFormat="1" ht="33" customHeight="1">
      <c r="A6" s="186"/>
      <c r="B6" s="183">
        <v>2</v>
      </c>
      <c r="C6" s="6" t="s">
        <v>1598</v>
      </c>
      <c r="D6" s="184" t="s">
        <v>722</v>
      </c>
      <c r="E6" s="6" t="s">
        <v>730</v>
      </c>
      <c r="F6" s="184" t="s">
        <v>722</v>
      </c>
      <c r="G6" s="185" t="s">
        <v>1599</v>
      </c>
      <c r="H6" s="6" t="s">
        <v>1047</v>
      </c>
      <c r="I6" s="6" t="s">
        <v>235</v>
      </c>
      <c r="J6" s="6" t="s">
        <v>384</v>
      </c>
      <c r="K6" s="138">
        <v>47000</v>
      </c>
      <c r="L6" s="6" t="s">
        <v>1600</v>
      </c>
    </row>
    <row r="7" spans="1:16" s="1" customFormat="1" ht="33" customHeight="1">
      <c r="A7" s="186"/>
      <c r="B7" s="183">
        <v>3</v>
      </c>
      <c r="C7" s="6" t="s">
        <v>1601</v>
      </c>
      <c r="D7" s="184" t="s">
        <v>743</v>
      </c>
      <c r="E7" s="6" t="s">
        <v>1602</v>
      </c>
      <c r="F7" s="184" t="s">
        <v>743</v>
      </c>
      <c r="G7" s="185" t="s">
        <v>1603</v>
      </c>
      <c r="H7" s="6" t="s">
        <v>1047</v>
      </c>
      <c r="I7" s="6" t="s">
        <v>235</v>
      </c>
      <c r="J7" s="6" t="s">
        <v>384</v>
      </c>
      <c r="K7" s="138">
        <v>47000</v>
      </c>
      <c r="L7" s="6" t="s">
        <v>1604</v>
      </c>
    </row>
    <row r="8" spans="1:16" s="1" customFormat="1" ht="33" customHeight="1">
      <c r="A8" s="186"/>
      <c r="B8" s="183">
        <v>4</v>
      </c>
      <c r="C8" s="6" t="s">
        <v>1605</v>
      </c>
      <c r="D8" s="184" t="s">
        <v>743</v>
      </c>
      <c r="E8" s="6" t="s">
        <v>744</v>
      </c>
      <c r="F8" s="184" t="s">
        <v>743</v>
      </c>
      <c r="G8" s="187" t="s">
        <v>1606</v>
      </c>
      <c r="H8" s="6" t="s">
        <v>1047</v>
      </c>
      <c r="I8" s="6" t="s">
        <v>235</v>
      </c>
      <c r="J8" s="6" t="s">
        <v>384</v>
      </c>
      <c r="K8" s="138">
        <v>47000</v>
      </c>
      <c r="L8" s="6" t="s">
        <v>1607</v>
      </c>
    </row>
    <row r="9" spans="1:16" s="1" customFormat="1" ht="42.75" customHeight="1">
      <c r="A9" s="186"/>
      <c r="B9" s="183">
        <v>5</v>
      </c>
      <c r="C9" s="6" t="s">
        <v>1608</v>
      </c>
      <c r="D9" s="184" t="s">
        <v>743</v>
      </c>
      <c r="E9" s="6" t="s">
        <v>1609</v>
      </c>
      <c r="F9" s="184" t="s">
        <v>743</v>
      </c>
      <c r="G9" s="185" t="s">
        <v>1610</v>
      </c>
      <c r="H9" s="188" t="s">
        <v>1047</v>
      </c>
      <c r="I9" s="6" t="s">
        <v>235</v>
      </c>
      <c r="J9" s="6" t="s">
        <v>384</v>
      </c>
      <c r="K9" s="138">
        <v>47000</v>
      </c>
      <c r="L9" s="6" t="s">
        <v>1611</v>
      </c>
    </row>
    <row r="10" spans="1:16" s="1" customFormat="1" ht="33" customHeight="1">
      <c r="A10" s="186"/>
      <c r="B10" s="183">
        <v>6</v>
      </c>
      <c r="C10" s="6" t="s">
        <v>1612</v>
      </c>
      <c r="D10" s="184" t="s">
        <v>1104</v>
      </c>
      <c r="E10" s="6" t="s">
        <v>1613</v>
      </c>
      <c r="F10" s="184" t="s">
        <v>1104</v>
      </c>
      <c r="G10" s="185" t="s">
        <v>1614</v>
      </c>
      <c r="H10" s="188" t="s">
        <v>1047</v>
      </c>
      <c r="I10" s="6" t="s">
        <v>235</v>
      </c>
      <c r="J10" s="6" t="s">
        <v>384</v>
      </c>
      <c r="K10" s="138">
        <v>47000</v>
      </c>
      <c r="L10" s="6" t="s">
        <v>1615</v>
      </c>
    </row>
    <row r="11" spans="1:16" s="1" customFormat="1" ht="33" customHeight="1">
      <c r="A11" s="186"/>
      <c r="B11" s="183">
        <v>7</v>
      </c>
      <c r="C11" s="6" t="s">
        <v>1616</v>
      </c>
      <c r="D11" s="184" t="s">
        <v>1126</v>
      </c>
      <c r="E11" s="6" t="s">
        <v>1127</v>
      </c>
      <c r="F11" s="184" t="s">
        <v>1126</v>
      </c>
      <c r="G11" s="185" t="s">
        <v>1617</v>
      </c>
      <c r="H11" s="188" t="s">
        <v>1047</v>
      </c>
      <c r="I11" s="6" t="s">
        <v>235</v>
      </c>
      <c r="J11" s="6" t="s">
        <v>384</v>
      </c>
      <c r="K11" s="138">
        <v>47000</v>
      </c>
      <c r="L11" s="6" t="s">
        <v>1618</v>
      </c>
    </row>
    <row r="12" spans="1:16" s="1" customFormat="1" ht="33" customHeight="1">
      <c r="A12" s="189"/>
      <c r="B12" s="190" t="s">
        <v>1152</v>
      </c>
      <c r="C12" s="190">
        <v>7</v>
      </c>
      <c r="D12" s="190"/>
      <c r="E12" s="190"/>
      <c r="F12" s="190"/>
      <c r="G12" s="185"/>
      <c r="H12" s="191"/>
      <c r="I12" s="192" t="s">
        <v>1153</v>
      </c>
      <c r="J12" s="190"/>
      <c r="K12" s="147">
        <f>SUM(K5:K11)</f>
        <v>329000</v>
      </c>
      <c r="L12" s="190"/>
    </row>
    <row r="13" spans="1:16" s="1" customFormat="1" ht="14.25">
      <c r="G13" s="10"/>
      <c r="K13" s="10"/>
    </row>
    <row r="14" spans="1:16" s="1" customFormat="1" ht="11.25">
      <c r="A14" s="173" t="s">
        <v>1586</v>
      </c>
      <c r="B14" s="174" t="s">
        <v>1040</v>
      </c>
      <c r="C14" s="174" t="s">
        <v>1041</v>
      </c>
      <c r="D14" s="175" t="s">
        <v>1587</v>
      </c>
      <c r="E14" s="176"/>
      <c r="F14" s="175" t="s">
        <v>1588</v>
      </c>
      <c r="G14" s="176"/>
      <c r="H14" s="177" t="s">
        <v>1042</v>
      </c>
      <c r="I14" s="178" t="s">
        <v>1043</v>
      </c>
      <c r="J14" s="178" t="s">
        <v>1043</v>
      </c>
      <c r="K14" s="179" t="s">
        <v>2</v>
      </c>
      <c r="L14" s="178" t="s">
        <v>3</v>
      </c>
    </row>
    <row r="15" spans="1:16" s="1" customFormat="1" ht="14.25">
      <c r="A15" s="173"/>
      <c r="B15" s="174"/>
      <c r="C15" s="174"/>
      <c r="D15" s="180" t="s">
        <v>1589</v>
      </c>
      <c r="E15" s="180" t="s">
        <v>1590</v>
      </c>
      <c r="F15" s="180" t="s">
        <v>1591</v>
      </c>
      <c r="G15" s="181" t="s">
        <v>1592</v>
      </c>
      <c r="H15" s="177"/>
      <c r="I15" s="178"/>
      <c r="J15" s="178"/>
      <c r="K15" s="179"/>
      <c r="L15" s="178"/>
    </row>
    <row r="16" spans="1:16" s="1" customFormat="1" ht="33" customHeight="1">
      <c r="A16" s="193" t="s">
        <v>1154</v>
      </c>
      <c r="B16" s="183">
        <v>1</v>
      </c>
      <c r="C16" s="6" t="s">
        <v>1619</v>
      </c>
      <c r="D16" s="184" t="s">
        <v>1175</v>
      </c>
      <c r="E16" s="6" t="s">
        <v>1620</v>
      </c>
      <c r="F16" s="184" t="s">
        <v>1175</v>
      </c>
      <c r="G16" s="185"/>
      <c r="H16" s="6" t="s">
        <v>1047</v>
      </c>
      <c r="I16" s="6" t="s">
        <v>235</v>
      </c>
      <c r="J16" s="6" t="s">
        <v>384</v>
      </c>
      <c r="K16" s="138">
        <v>47000</v>
      </c>
      <c r="L16" s="6" t="s">
        <v>1621</v>
      </c>
    </row>
    <row r="17" spans="1:12" s="1" customFormat="1" ht="33" customHeight="1">
      <c r="A17" s="194"/>
      <c r="B17" s="183">
        <v>2</v>
      </c>
      <c r="C17" s="94" t="s">
        <v>1622</v>
      </c>
      <c r="D17" s="195" t="s">
        <v>436</v>
      </c>
      <c r="E17" s="94" t="s">
        <v>438</v>
      </c>
      <c r="F17" s="195" t="s">
        <v>436</v>
      </c>
      <c r="G17" s="185" t="s">
        <v>1623</v>
      </c>
      <c r="H17" s="94" t="s">
        <v>1047</v>
      </c>
      <c r="I17" s="94" t="s">
        <v>235</v>
      </c>
      <c r="J17" s="94" t="s">
        <v>384</v>
      </c>
      <c r="K17" s="196">
        <v>47000</v>
      </c>
      <c r="L17" s="94" t="s">
        <v>1624</v>
      </c>
    </row>
    <row r="18" spans="1:12" s="1" customFormat="1" ht="33" customHeight="1">
      <c r="A18" s="197"/>
      <c r="B18" s="190" t="s">
        <v>1152</v>
      </c>
      <c r="C18" s="190">
        <v>2</v>
      </c>
      <c r="D18" s="190"/>
      <c r="E18" s="190"/>
      <c r="F18" s="190"/>
      <c r="G18" s="145"/>
      <c r="H18" s="190"/>
      <c r="I18" s="192" t="s">
        <v>1153</v>
      </c>
      <c r="J18" s="190"/>
      <c r="K18" s="147">
        <f>SUM(K16:K17)</f>
        <v>94000</v>
      </c>
      <c r="L18" s="190"/>
    </row>
    <row r="19" spans="1:12" s="1" customFormat="1" ht="14.25">
      <c r="G19" s="10"/>
      <c r="K19" s="10"/>
    </row>
    <row r="20" spans="1:12" s="1" customFormat="1" ht="11.25">
      <c r="A20" s="173" t="s">
        <v>1586</v>
      </c>
      <c r="B20" s="174" t="s">
        <v>1040</v>
      </c>
      <c r="C20" s="174" t="s">
        <v>1041</v>
      </c>
      <c r="D20" s="175" t="s">
        <v>1587</v>
      </c>
      <c r="E20" s="176"/>
      <c r="F20" s="175" t="s">
        <v>1588</v>
      </c>
      <c r="G20" s="176"/>
      <c r="H20" s="177" t="s">
        <v>1042</v>
      </c>
      <c r="I20" s="178" t="s">
        <v>1043</v>
      </c>
      <c r="J20" s="178" t="s">
        <v>1043</v>
      </c>
      <c r="K20" s="179" t="s">
        <v>2</v>
      </c>
      <c r="L20" s="178" t="s">
        <v>3</v>
      </c>
    </row>
    <row r="21" spans="1:12" s="1" customFormat="1" ht="14.25">
      <c r="A21" s="173"/>
      <c r="B21" s="174"/>
      <c r="C21" s="174"/>
      <c r="D21" s="180" t="s">
        <v>1589</v>
      </c>
      <c r="E21" s="180" t="s">
        <v>1590</v>
      </c>
      <c r="F21" s="180" t="s">
        <v>1591</v>
      </c>
      <c r="G21" s="181" t="s">
        <v>1592</v>
      </c>
      <c r="H21" s="177"/>
      <c r="I21" s="178"/>
      <c r="J21" s="178"/>
      <c r="K21" s="179"/>
      <c r="L21" s="178"/>
    </row>
    <row r="22" spans="1:12" s="1" customFormat="1" ht="33" customHeight="1">
      <c r="A22" s="182" t="s">
        <v>1625</v>
      </c>
      <c r="B22" s="183">
        <v>1</v>
      </c>
      <c r="C22" s="6" t="s">
        <v>1626</v>
      </c>
      <c r="D22" s="184" t="s">
        <v>54</v>
      </c>
      <c r="E22" s="6" t="s">
        <v>204</v>
      </c>
      <c r="F22" s="184" t="s">
        <v>54</v>
      </c>
      <c r="G22" s="185" t="s">
        <v>1627</v>
      </c>
      <c r="H22" s="6" t="s">
        <v>1047</v>
      </c>
      <c r="I22" s="6" t="s">
        <v>235</v>
      </c>
      <c r="J22" s="6" t="s">
        <v>384</v>
      </c>
      <c r="K22" s="138">
        <v>47000</v>
      </c>
      <c r="L22" s="6" t="s">
        <v>1628</v>
      </c>
    </row>
    <row r="23" spans="1:12" s="1" customFormat="1" ht="33" customHeight="1">
      <c r="A23" s="186"/>
      <c r="B23" s="198">
        <v>2</v>
      </c>
      <c r="C23" s="6" t="s">
        <v>1629</v>
      </c>
      <c r="D23" s="184" t="s">
        <v>10</v>
      </c>
      <c r="E23" s="6" t="s">
        <v>1630</v>
      </c>
      <c r="F23" s="184" t="s">
        <v>10</v>
      </c>
      <c r="G23" s="185" t="s">
        <v>1631</v>
      </c>
      <c r="H23" s="6" t="s">
        <v>1047</v>
      </c>
      <c r="I23" s="6" t="s">
        <v>235</v>
      </c>
      <c r="J23" s="6" t="s">
        <v>384</v>
      </c>
      <c r="K23" s="138">
        <v>47000</v>
      </c>
      <c r="L23" s="6" t="s">
        <v>1632</v>
      </c>
    </row>
    <row r="24" spans="1:12" s="1" customFormat="1" ht="33" customHeight="1">
      <c r="A24" s="186"/>
      <c r="B24" s="183">
        <v>3</v>
      </c>
      <c r="C24" s="6" t="s">
        <v>1633</v>
      </c>
      <c r="D24" s="184" t="s">
        <v>11</v>
      </c>
      <c r="E24" s="6" t="s">
        <v>1634</v>
      </c>
      <c r="F24" s="184" t="s">
        <v>11</v>
      </c>
      <c r="G24" s="185" t="s">
        <v>1635</v>
      </c>
      <c r="H24" s="6" t="s">
        <v>1047</v>
      </c>
      <c r="I24" s="6" t="s">
        <v>235</v>
      </c>
      <c r="J24" s="6" t="s">
        <v>384</v>
      </c>
      <c r="K24" s="138">
        <v>47000</v>
      </c>
      <c r="L24" s="6" t="s">
        <v>1636</v>
      </c>
    </row>
    <row r="25" spans="1:12" s="1" customFormat="1" ht="33" customHeight="1">
      <c r="A25" s="186"/>
      <c r="B25" s="183">
        <v>4</v>
      </c>
      <c r="C25" s="6" t="s">
        <v>1637</v>
      </c>
      <c r="D25" s="184" t="s">
        <v>11</v>
      </c>
      <c r="E25" s="6" t="s">
        <v>498</v>
      </c>
      <c r="F25" s="184" t="s">
        <v>11</v>
      </c>
      <c r="G25" s="185" t="s">
        <v>1638</v>
      </c>
      <c r="H25" s="6" t="s">
        <v>1047</v>
      </c>
      <c r="I25" s="6" t="s">
        <v>235</v>
      </c>
      <c r="J25" s="6" t="s">
        <v>384</v>
      </c>
      <c r="K25" s="138">
        <v>47000</v>
      </c>
      <c r="L25" s="6" t="s">
        <v>1639</v>
      </c>
    </row>
    <row r="26" spans="1:12" s="1" customFormat="1" ht="33" customHeight="1">
      <c r="A26" s="189"/>
      <c r="B26" s="190" t="s">
        <v>1152</v>
      </c>
      <c r="C26" s="190">
        <v>4</v>
      </c>
      <c r="D26" s="190"/>
      <c r="E26" s="190"/>
      <c r="F26" s="190"/>
      <c r="G26" s="145"/>
      <c r="H26" s="190"/>
      <c r="I26" s="192" t="s">
        <v>1153</v>
      </c>
      <c r="J26" s="190"/>
      <c r="K26" s="147">
        <f>SUM(K22:K25)</f>
        <v>188000</v>
      </c>
      <c r="L26" s="190"/>
    </row>
    <row r="27" spans="1:12" s="1" customFormat="1" ht="14.25">
      <c r="G27" s="10"/>
      <c r="K27" s="10"/>
    </row>
    <row r="28" spans="1:12" s="1" customFormat="1" ht="11.25">
      <c r="A28" s="173" t="s">
        <v>1586</v>
      </c>
      <c r="B28" s="174" t="s">
        <v>1040</v>
      </c>
      <c r="C28" s="174" t="s">
        <v>1041</v>
      </c>
      <c r="D28" s="175" t="s">
        <v>1587</v>
      </c>
      <c r="E28" s="176"/>
      <c r="F28" s="175" t="s">
        <v>1588</v>
      </c>
      <c r="G28" s="176"/>
      <c r="H28" s="177" t="s">
        <v>1042</v>
      </c>
      <c r="I28" s="178" t="s">
        <v>1043</v>
      </c>
      <c r="J28" s="178" t="s">
        <v>1043</v>
      </c>
      <c r="K28" s="179" t="s">
        <v>2</v>
      </c>
      <c r="L28" s="178" t="s">
        <v>3</v>
      </c>
    </row>
    <row r="29" spans="1:12" s="1" customFormat="1" ht="14.25">
      <c r="A29" s="173"/>
      <c r="B29" s="174"/>
      <c r="C29" s="174"/>
      <c r="D29" s="180" t="s">
        <v>1589</v>
      </c>
      <c r="E29" s="180" t="s">
        <v>1590</v>
      </c>
      <c r="F29" s="180" t="s">
        <v>1591</v>
      </c>
      <c r="G29" s="181" t="s">
        <v>1592</v>
      </c>
      <c r="H29" s="177"/>
      <c r="I29" s="178"/>
      <c r="J29" s="178"/>
      <c r="K29" s="179"/>
      <c r="L29" s="178"/>
    </row>
    <row r="30" spans="1:12" s="1" customFormat="1" ht="33" customHeight="1">
      <c r="A30" s="182" t="s">
        <v>1640</v>
      </c>
      <c r="B30" s="183">
        <v>1</v>
      </c>
      <c r="C30" s="6" t="s">
        <v>1641</v>
      </c>
      <c r="D30" s="184" t="s">
        <v>861</v>
      </c>
      <c r="E30" s="6" t="s">
        <v>862</v>
      </c>
      <c r="F30" s="184" t="s">
        <v>861</v>
      </c>
      <c r="G30" s="185" t="s">
        <v>1642</v>
      </c>
      <c r="H30" s="6" t="s">
        <v>1047</v>
      </c>
      <c r="I30" s="6" t="s">
        <v>235</v>
      </c>
      <c r="J30" s="6" t="s">
        <v>384</v>
      </c>
      <c r="K30" s="138">
        <v>47000</v>
      </c>
      <c r="L30" s="6" t="s">
        <v>1643</v>
      </c>
    </row>
    <row r="31" spans="1:12" s="1" customFormat="1" ht="33" customHeight="1">
      <c r="A31" s="186"/>
      <c r="B31" s="183">
        <v>2</v>
      </c>
      <c r="C31" s="6" t="s">
        <v>1644</v>
      </c>
      <c r="D31" s="184" t="s">
        <v>75</v>
      </c>
      <c r="E31" s="6" t="s">
        <v>1381</v>
      </c>
      <c r="F31" s="184" t="s">
        <v>75</v>
      </c>
      <c r="G31" s="185" t="s">
        <v>1645</v>
      </c>
      <c r="H31" s="6" t="s">
        <v>1047</v>
      </c>
      <c r="I31" s="6" t="s">
        <v>235</v>
      </c>
      <c r="J31" s="6" t="s">
        <v>384</v>
      </c>
      <c r="K31" s="138">
        <v>47000</v>
      </c>
      <c r="L31" s="6" t="s">
        <v>1646</v>
      </c>
    </row>
    <row r="32" spans="1:12" s="1" customFormat="1" ht="33" customHeight="1">
      <c r="A32" s="186"/>
      <c r="B32" s="183">
        <v>3</v>
      </c>
      <c r="C32" s="6" t="s">
        <v>1647</v>
      </c>
      <c r="D32" s="184" t="s">
        <v>76</v>
      </c>
      <c r="E32" s="6" t="s">
        <v>1393</v>
      </c>
      <c r="F32" s="184" t="s">
        <v>76</v>
      </c>
      <c r="G32" s="185" t="s">
        <v>1648</v>
      </c>
      <c r="H32" s="6" t="s">
        <v>1047</v>
      </c>
      <c r="I32" s="6" t="s">
        <v>235</v>
      </c>
      <c r="J32" s="6" t="s">
        <v>384</v>
      </c>
      <c r="K32" s="138">
        <v>47000</v>
      </c>
      <c r="L32" s="6" t="s">
        <v>1649</v>
      </c>
    </row>
    <row r="33" spans="1:12" s="1" customFormat="1" ht="33" customHeight="1">
      <c r="A33" s="186"/>
      <c r="B33" s="183">
        <v>4</v>
      </c>
      <c r="C33" s="6" t="s">
        <v>1650</v>
      </c>
      <c r="D33" s="184" t="s">
        <v>76</v>
      </c>
      <c r="E33" s="6" t="s">
        <v>1393</v>
      </c>
      <c r="F33" s="184" t="s">
        <v>76</v>
      </c>
      <c r="G33" s="185" t="s">
        <v>1651</v>
      </c>
      <c r="H33" s="6" t="s">
        <v>1047</v>
      </c>
      <c r="I33" s="6" t="s">
        <v>235</v>
      </c>
      <c r="J33" s="6" t="s">
        <v>384</v>
      </c>
      <c r="K33" s="138">
        <v>47000</v>
      </c>
      <c r="L33" s="6" t="s">
        <v>1652</v>
      </c>
    </row>
    <row r="34" spans="1:12" s="1" customFormat="1" ht="33" customHeight="1">
      <c r="A34" s="186"/>
      <c r="B34" s="183">
        <v>5</v>
      </c>
      <c r="C34" s="6" t="s">
        <v>1653</v>
      </c>
      <c r="D34" s="184" t="s">
        <v>76</v>
      </c>
      <c r="E34" s="6" t="s">
        <v>1403</v>
      </c>
      <c r="F34" s="184" t="s">
        <v>76</v>
      </c>
      <c r="G34" s="185" t="s">
        <v>1654</v>
      </c>
      <c r="H34" s="6" t="s">
        <v>1047</v>
      </c>
      <c r="I34" s="6" t="s">
        <v>235</v>
      </c>
      <c r="J34" s="6" t="s">
        <v>384</v>
      </c>
      <c r="K34" s="138">
        <v>47000</v>
      </c>
      <c r="L34" s="6" t="s">
        <v>1655</v>
      </c>
    </row>
    <row r="35" spans="1:12" s="1" customFormat="1" ht="33" customHeight="1">
      <c r="A35" s="186"/>
      <c r="B35" s="183">
        <v>6</v>
      </c>
      <c r="C35" s="6" t="s">
        <v>1656</v>
      </c>
      <c r="D35" s="184" t="s">
        <v>76</v>
      </c>
      <c r="E35" s="6" t="s">
        <v>1406</v>
      </c>
      <c r="F35" s="184" t="s">
        <v>76</v>
      </c>
      <c r="G35" s="185" t="s">
        <v>1657</v>
      </c>
      <c r="H35" s="6" t="s">
        <v>1047</v>
      </c>
      <c r="I35" s="6" t="s">
        <v>235</v>
      </c>
      <c r="J35" s="6" t="s">
        <v>384</v>
      </c>
      <c r="K35" s="138">
        <v>47000</v>
      </c>
      <c r="L35" s="6" t="s">
        <v>1658</v>
      </c>
    </row>
    <row r="36" spans="1:12" s="1" customFormat="1" ht="33" customHeight="1">
      <c r="A36" s="186"/>
      <c r="B36" s="183">
        <v>7</v>
      </c>
      <c r="C36" s="6" t="s">
        <v>1659</v>
      </c>
      <c r="D36" s="184" t="s">
        <v>908</v>
      </c>
      <c r="E36" s="6" t="s">
        <v>1474</v>
      </c>
      <c r="F36" s="184" t="s">
        <v>908</v>
      </c>
      <c r="G36" s="185" t="s">
        <v>1660</v>
      </c>
      <c r="H36" s="6" t="s">
        <v>1047</v>
      </c>
      <c r="I36" s="6" t="s">
        <v>235</v>
      </c>
      <c r="J36" s="6" t="s">
        <v>384</v>
      </c>
      <c r="K36" s="138">
        <v>47000</v>
      </c>
      <c r="L36" s="6" t="s">
        <v>1661</v>
      </c>
    </row>
    <row r="37" spans="1:12" s="1" customFormat="1" ht="33" customHeight="1">
      <c r="A37" s="189"/>
      <c r="B37" s="190" t="s">
        <v>1152</v>
      </c>
      <c r="C37" s="190">
        <v>7</v>
      </c>
      <c r="D37" s="190"/>
      <c r="E37" s="190"/>
      <c r="F37" s="190"/>
      <c r="G37" s="145"/>
      <c r="H37" s="190"/>
      <c r="I37" s="192" t="s">
        <v>1153</v>
      </c>
      <c r="J37" s="190"/>
      <c r="K37" s="147">
        <f>SUM(K30:K36)</f>
        <v>329000</v>
      </c>
      <c r="L37" s="190"/>
    </row>
    <row r="38" spans="1:12" s="1" customFormat="1" ht="14.25">
      <c r="G38" s="10"/>
      <c r="K38" s="10"/>
    </row>
    <row r="39" spans="1:12" s="1" customFormat="1" ht="11.25">
      <c r="A39" s="173" t="s">
        <v>1586</v>
      </c>
      <c r="B39" s="174" t="s">
        <v>1040</v>
      </c>
      <c r="C39" s="174" t="s">
        <v>1041</v>
      </c>
      <c r="D39" s="175" t="s">
        <v>1587</v>
      </c>
      <c r="E39" s="176"/>
      <c r="F39" s="175" t="s">
        <v>1588</v>
      </c>
      <c r="G39" s="176"/>
      <c r="H39" s="177" t="s">
        <v>1042</v>
      </c>
      <c r="I39" s="178" t="s">
        <v>1043</v>
      </c>
      <c r="J39" s="178" t="s">
        <v>1043</v>
      </c>
      <c r="K39" s="179" t="s">
        <v>2</v>
      </c>
      <c r="L39" s="178" t="s">
        <v>3</v>
      </c>
    </row>
    <row r="40" spans="1:12" s="1" customFormat="1" ht="14.25">
      <c r="A40" s="173"/>
      <c r="B40" s="174"/>
      <c r="C40" s="174"/>
      <c r="D40" s="180" t="s">
        <v>1589</v>
      </c>
      <c r="E40" s="180" t="s">
        <v>1590</v>
      </c>
      <c r="F40" s="180" t="s">
        <v>1591</v>
      </c>
      <c r="G40" s="181" t="s">
        <v>1592</v>
      </c>
      <c r="H40" s="177"/>
      <c r="I40" s="178"/>
      <c r="J40" s="178"/>
      <c r="K40" s="179"/>
      <c r="L40" s="178"/>
    </row>
    <row r="41" spans="1:12" s="1" customFormat="1" ht="33" customHeight="1">
      <c r="A41" s="182" t="s">
        <v>1662</v>
      </c>
      <c r="B41" s="183">
        <v>1</v>
      </c>
      <c r="C41" s="6" t="s">
        <v>1663</v>
      </c>
      <c r="D41" s="184" t="s">
        <v>14</v>
      </c>
      <c r="E41" s="6" t="s">
        <v>1480</v>
      </c>
      <c r="F41" s="184" t="s">
        <v>14</v>
      </c>
      <c r="G41" s="185" t="s">
        <v>1664</v>
      </c>
      <c r="H41" s="6" t="s">
        <v>1047</v>
      </c>
      <c r="I41" s="6" t="s">
        <v>235</v>
      </c>
      <c r="J41" s="6" t="s">
        <v>384</v>
      </c>
      <c r="K41" s="138">
        <v>47000</v>
      </c>
      <c r="L41" s="6" t="s">
        <v>1665</v>
      </c>
    </row>
    <row r="42" spans="1:12" s="1" customFormat="1" ht="33" customHeight="1">
      <c r="A42" s="186"/>
      <c r="B42" s="183">
        <v>2</v>
      </c>
      <c r="C42" s="6" t="s">
        <v>1666</v>
      </c>
      <c r="D42" s="184" t="s">
        <v>14</v>
      </c>
      <c r="E42" s="6" t="s">
        <v>1487</v>
      </c>
      <c r="F42" s="184" t="s">
        <v>14</v>
      </c>
      <c r="G42" s="185" t="s">
        <v>1667</v>
      </c>
      <c r="H42" s="6" t="s">
        <v>1047</v>
      </c>
      <c r="I42" s="6" t="s">
        <v>235</v>
      </c>
      <c r="J42" s="6" t="s">
        <v>384</v>
      </c>
      <c r="K42" s="138">
        <v>47000</v>
      </c>
      <c r="L42" s="6" t="s">
        <v>1668</v>
      </c>
    </row>
    <row r="43" spans="1:12" s="1" customFormat="1" ht="33" customHeight="1">
      <c r="A43" s="186"/>
      <c r="B43" s="183">
        <v>3</v>
      </c>
      <c r="C43" s="6" t="s">
        <v>1669</v>
      </c>
      <c r="D43" s="184" t="s">
        <v>14</v>
      </c>
      <c r="E43" s="6" t="s">
        <v>1670</v>
      </c>
      <c r="F43" s="184" t="s">
        <v>14</v>
      </c>
      <c r="G43" s="185" t="s">
        <v>1671</v>
      </c>
      <c r="H43" s="6" t="s">
        <v>1047</v>
      </c>
      <c r="I43" s="6" t="s">
        <v>235</v>
      </c>
      <c r="J43" s="6" t="s">
        <v>384</v>
      </c>
      <c r="K43" s="138">
        <v>47000</v>
      </c>
      <c r="L43" s="6" t="s">
        <v>1672</v>
      </c>
    </row>
    <row r="44" spans="1:12" s="1" customFormat="1" ht="33" customHeight="1">
      <c r="A44" s="186"/>
      <c r="B44" s="183">
        <v>4</v>
      </c>
      <c r="C44" s="6" t="s">
        <v>1673</v>
      </c>
      <c r="D44" s="184" t="s">
        <v>919</v>
      </c>
      <c r="E44" s="6" t="s">
        <v>1674</v>
      </c>
      <c r="F44" s="184" t="s">
        <v>919</v>
      </c>
      <c r="G44" s="185" t="s">
        <v>1675</v>
      </c>
      <c r="H44" s="6" t="s">
        <v>1047</v>
      </c>
      <c r="I44" s="6" t="s">
        <v>235</v>
      </c>
      <c r="J44" s="6" t="s">
        <v>384</v>
      </c>
      <c r="K44" s="138">
        <v>47000</v>
      </c>
      <c r="L44" s="6" t="s">
        <v>1676</v>
      </c>
    </row>
    <row r="45" spans="1:12" s="1" customFormat="1" ht="33" customHeight="1">
      <c r="A45" s="186"/>
      <c r="B45" s="183">
        <v>5</v>
      </c>
      <c r="C45" s="6" t="s">
        <v>1677</v>
      </c>
      <c r="D45" s="184" t="s">
        <v>15</v>
      </c>
      <c r="E45" s="6" t="s">
        <v>1678</v>
      </c>
      <c r="F45" s="184" t="s">
        <v>15</v>
      </c>
      <c r="G45" s="185" t="s">
        <v>1679</v>
      </c>
      <c r="H45" s="6" t="s">
        <v>1047</v>
      </c>
      <c r="I45" s="6" t="s">
        <v>235</v>
      </c>
      <c r="J45" s="6" t="s">
        <v>384</v>
      </c>
      <c r="K45" s="138">
        <v>47000</v>
      </c>
      <c r="L45" s="6" t="s">
        <v>1680</v>
      </c>
    </row>
    <row r="46" spans="1:12" s="1" customFormat="1" ht="33" customHeight="1">
      <c r="A46" s="186"/>
      <c r="B46" s="183">
        <v>6</v>
      </c>
      <c r="C46" s="6" t="s">
        <v>1681</v>
      </c>
      <c r="D46" s="184" t="s">
        <v>15</v>
      </c>
      <c r="E46" s="6" t="s">
        <v>325</v>
      </c>
      <c r="F46" s="184" t="s">
        <v>15</v>
      </c>
      <c r="G46" s="185" t="s">
        <v>1682</v>
      </c>
      <c r="H46" s="6" t="s">
        <v>1047</v>
      </c>
      <c r="I46" s="6" t="s">
        <v>235</v>
      </c>
      <c r="J46" s="6" t="s">
        <v>384</v>
      </c>
      <c r="K46" s="138">
        <v>47000</v>
      </c>
      <c r="L46" s="6" t="s">
        <v>1683</v>
      </c>
    </row>
    <row r="47" spans="1:12" s="1" customFormat="1" ht="33" customHeight="1">
      <c r="A47" s="186"/>
      <c r="B47" s="183">
        <v>7</v>
      </c>
      <c r="C47" s="6" t="s">
        <v>1684</v>
      </c>
      <c r="D47" s="184" t="s">
        <v>546</v>
      </c>
      <c r="E47" s="6" t="s">
        <v>1537</v>
      </c>
      <c r="F47" s="184" t="s">
        <v>546</v>
      </c>
      <c r="G47" s="185" t="s">
        <v>1685</v>
      </c>
      <c r="H47" s="6" t="s">
        <v>1047</v>
      </c>
      <c r="I47" s="6" t="s">
        <v>235</v>
      </c>
      <c r="J47" s="6" t="s">
        <v>384</v>
      </c>
      <c r="K47" s="138">
        <v>47000</v>
      </c>
      <c r="L47" s="6" t="s">
        <v>1686</v>
      </c>
    </row>
    <row r="48" spans="1:12" s="1" customFormat="1" ht="33" customHeight="1">
      <c r="A48" s="186"/>
      <c r="B48" s="183">
        <v>8</v>
      </c>
      <c r="C48" s="6" t="s">
        <v>1687</v>
      </c>
      <c r="D48" s="184" t="s">
        <v>546</v>
      </c>
      <c r="E48" s="6" t="s">
        <v>1540</v>
      </c>
      <c r="F48" s="184" t="s">
        <v>546</v>
      </c>
      <c r="G48" s="185" t="s">
        <v>1688</v>
      </c>
      <c r="H48" s="6" t="s">
        <v>1047</v>
      </c>
      <c r="I48" s="6" t="s">
        <v>235</v>
      </c>
      <c r="J48" s="6" t="s">
        <v>384</v>
      </c>
      <c r="K48" s="138">
        <v>47000</v>
      </c>
      <c r="L48" s="6" t="s">
        <v>1689</v>
      </c>
    </row>
    <row r="49" spans="1:16" s="1" customFormat="1" ht="33" customHeight="1">
      <c r="A49" s="186"/>
      <c r="B49" s="183">
        <v>9</v>
      </c>
      <c r="C49" s="6" t="s">
        <v>1690</v>
      </c>
      <c r="D49" s="184" t="s">
        <v>546</v>
      </c>
      <c r="E49" s="6" t="s">
        <v>976</v>
      </c>
      <c r="F49" s="184" t="s">
        <v>546</v>
      </c>
      <c r="G49" s="185" t="s">
        <v>1691</v>
      </c>
      <c r="H49" s="6" t="s">
        <v>1047</v>
      </c>
      <c r="I49" s="6" t="s">
        <v>235</v>
      </c>
      <c r="J49" s="6" t="s">
        <v>384</v>
      </c>
      <c r="K49" s="138">
        <v>47000</v>
      </c>
      <c r="L49" s="6" t="s">
        <v>1692</v>
      </c>
    </row>
    <row r="50" spans="1:16" s="1" customFormat="1" ht="33" customHeight="1">
      <c r="A50" s="189"/>
      <c r="B50" s="190" t="s">
        <v>1152</v>
      </c>
      <c r="C50" s="190">
        <v>9</v>
      </c>
      <c r="D50" s="190"/>
      <c r="E50" s="190"/>
      <c r="F50" s="190"/>
      <c r="G50" s="145"/>
      <c r="H50" s="190"/>
      <c r="I50" s="192" t="s">
        <v>1153</v>
      </c>
      <c r="J50" s="190"/>
      <c r="K50" s="147">
        <f>SUM(K41:K49)</f>
        <v>423000</v>
      </c>
      <c r="L50" s="190"/>
    </row>
    <row r="51" spans="1:16" s="1" customFormat="1" ht="14.25">
      <c r="G51" s="10"/>
      <c r="K51" s="10"/>
    </row>
    <row r="52" spans="1:16">
      <c r="M52" s="168"/>
      <c r="N52" s="168"/>
      <c r="O52" s="168"/>
      <c r="P52" s="168"/>
    </row>
    <row r="53" spans="1:16">
      <c r="B53" t="s">
        <v>691</v>
      </c>
      <c r="C53">
        <f>C12+C18+C26+C37+C50</f>
        <v>29</v>
      </c>
      <c r="M53" s="168"/>
      <c r="N53" s="168"/>
      <c r="O53" s="168"/>
      <c r="P53" s="168"/>
    </row>
    <row r="54" spans="1:16">
      <c r="B54" t="s">
        <v>692</v>
      </c>
      <c r="C54" s="199">
        <f>K12+K18+K26+K37+K50</f>
        <v>1363000</v>
      </c>
      <c r="M54" s="168"/>
      <c r="N54" s="168"/>
      <c r="O54" s="168"/>
      <c r="P54" s="168"/>
    </row>
    <row r="55" spans="1:16">
      <c r="M55" s="168"/>
      <c r="N55" s="168"/>
      <c r="O55" s="168"/>
      <c r="P55" s="168"/>
    </row>
    <row r="56" spans="1:16">
      <c r="M56" s="168"/>
      <c r="N56" s="168"/>
      <c r="O56" s="168"/>
      <c r="P56" s="168"/>
    </row>
    <row r="57" spans="1:16">
      <c r="M57" s="168"/>
      <c r="N57" s="168"/>
      <c r="O57" s="168"/>
      <c r="P57" s="168"/>
    </row>
    <row r="58" spans="1:16">
      <c r="M58" s="168"/>
      <c r="N58" s="168"/>
      <c r="O58" s="168"/>
      <c r="P58" s="168"/>
    </row>
    <row r="59" spans="1:16">
      <c r="M59" s="168"/>
      <c r="N59" s="168"/>
      <c r="O59" s="168"/>
      <c r="P59" s="168"/>
    </row>
    <row r="60" spans="1:16">
      <c r="M60" s="168"/>
      <c r="N60" s="168"/>
      <c r="O60" s="168"/>
      <c r="P60" s="168"/>
    </row>
    <row r="61" spans="1:16">
      <c r="M61" s="168"/>
      <c r="N61" s="168"/>
      <c r="O61" s="168"/>
      <c r="P61" s="168"/>
    </row>
    <row r="62" spans="1:16">
      <c r="M62" s="168"/>
      <c r="N62" s="168"/>
      <c r="O62" s="168"/>
      <c r="P62" s="168"/>
    </row>
    <row r="63" spans="1:16">
      <c r="M63" s="168"/>
      <c r="N63" s="168"/>
      <c r="O63" s="168"/>
      <c r="P63" s="168"/>
    </row>
    <row r="64" spans="1:16">
      <c r="M64" s="168"/>
      <c r="N64" s="168"/>
      <c r="O64" s="168"/>
      <c r="P64" s="168"/>
    </row>
    <row r="65" spans="13:16">
      <c r="M65" s="168"/>
      <c r="N65" s="168"/>
      <c r="O65" s="168"/>
      <c r="P65" s="168"/>
    </row>
    <row r="69" spans="13:16">
      <c r="M69" s="168"/>
      <c r="N69" s="168"/>
      <c r="O69" s="168"/>
      <c r="P69" s="168"/>
    </row>
    <row r="70" spans="13:16">
      <c r="M70" s="168"/>
      <c r="N70" s="168"/>
      <c r="O70" s="168"/>
      <c r="P70" s="168"/>
    </row>
    <row r="71" spans="13:16">
      <c r="M71" s="168"/>
      <c r="N71" s="168"/>
      <c r="O71" s="168"/>
      <c r="P71" s="168"/>
    </row>
    <row r="72" spans="13:16">
      <c r="M72" s="168"/>
      <c r="N72" s="168"/>
      <c r="O72" s="168"/>
      <c r="P72" s="168"/>
    </row>
    <row r="73" spans="13:16">
      <c r="M73" s="168"/>
      <c r="N73" s="168"/>
      <c r="O73" s="168"/>
      <c r="P73" s="168"/>
    </row>
    <row r="74" spans="13:16">
      <c r="M74" s="168"/>
      <c r="N74" s="168"/>
      <c r="O74" s="168"/>
      <c r="P74" s="168"/>
    </row>
    <row r="75" spans="13:16">
      <c r="M75" s="168"/>
      <c r="N75" s="168"/>
      <c r="O75" s="168"/>
      <c r="P75" s="168"/>
    </row>
    <row r="76" spans="13:16">
      <c r="M76" s="168"/>
      <c r="N76" s="168"/>
      <c r="O76" s="168"/>
      <c r="P76" s="168"/>
    </row>
    <row r="77" spans="13:16">
      <c r="M77" s="168"/>
      <c r="N77" s="168"/>
      <c r="O77" s="168"/>
      <c r="P77" s="168"/>
    </row>
    <row r="78" spans="13:16">
      <c r="M78" s="168"/>
      <c r="N78" s="168"/>
      <c r="O78" s="168"/>
      <c r="P78" s="168"/>
    </row>
    <row r="79" spans="13:16">
      <c r="M79" s="168"/>
      <c r="N79" s="168"/>
      <c r="O79" s="168"/>
      <c r="P79" s="168"/>
    </row>
    <row r="80" spans="13:16">
      <c r="M80" s="168"/>
      <c r="N80" s="168"/>
      <c r="O80" s="168"/>
      <c r="P80" s="168"/>
    </row>
    <row r="81" spans="13:16">
      <c r="M81" s="168"/>
      <c r="N81" s="168"/>
      <c r="O81" s="168"/>
      <c r="P81" s="168"/>
    </row>
    <row r="82" spans="13:16">
      <c r="M82" s="168"/>
      <c r="N82" s="168"/>
      <c r="O82" s="168"/>
      <c r="P82" s="168"/>
    </row>
    <row r="83" spans="13:16">
      <c r="M83" s="168"/>
      <c r="N83" s="168"/>
      <c r="O83" s="168"/>
      <c r="P83" s="168"/>
    </row>
    <row r="84" spans="13:16">
      <c r="M84" s="168"/>
      <c r="N84" s="168"/>
      <c r="O84" s="168"/>
      <c r="P84" s="168"/>
    </row>
    <row r="85" spans="13:16">
      <c r="M85" s="168"/>
      <c r="N85" s="168"/>
      <c r="O85" s="168"/>
      <c r="P85" s="168"/>
    </row>
    <row r="86" spans="13:16">
      <c r="M86" s="168"/>
      <c r="N86" s="168"/>
      <c r="O86" s="168"/>
      <c r="P86" s="168"/>
    </row>
    <row r="87" spans="13:16">
      <c r="M87" s="168"/>
      <c r="N87" s="168"/>
      <c r="O87" s="168"/>
      <c r="P87" s="168"/>
    </row>
    <row r="88" spans="13:16">
      <c r="M88" s="168"/>
      <c r="N88" s="168"/>
      <c r="O88" s="168"/>
      <c r="P88" s="168"/>
    </row>
    <row r="89" spans="13:16">
      <c r="M89" s="168"/>
      <c r="N89" s="168"/>
      <c r="O89" s="168"/>
      <c r="P89" s="168"/>
    </row>
    <row r="90" spans="13:16">
      <c r="M90" s="168"/>
      <c r="N90" s="168"/>
      <c r="O90" s="168"/>
      <c r="P90" s="168"/>
    </row>
    <row r="91" spans="13:16">
      <c r="M91" s="168"/>
      <c r="N91" s="168"/>
      <c r="O91" s="168"/>
      <c r="P91" s="168"/>
    </row>
    <row r="92" spans="13:16">
      <c r="M92" s="168"/>
      <c r="N92" s="168"/>
      <c r="O92" s="168"/>
      <c r="P92" s="168"/>
    </row>
    <row r="93" spans="13:16">
      <c r="M93" s="168"/>
      <c r="N93" s="168"/>
      <c r="O93" s="168"/>
      <c r="P93" s="168"/>
    </row>
    <row r="94" spans="13:16">
      <c r="M94" s="168"/>
      <c r="N94" s="168"/>
      <c r="O94" s="168"/>
      <c r="P94" s="168"/>
    </row>
  </sheetData>
  <mergeCells count="55">
    <mergeCell ref="I39:I40"/>
    <mergeCell ref="J39:J40"/>
    <mergeCell ref="K39:K40"/>
    <mergeCell ref="L39:L40"/>
    <mergeCell ref="A41:A50"/>
    <mergeCell ref="A39:A40"/>
    <mergeCell ref="B39:B40"/>
    <mergeCell ref="C39:C40"/>
    <mergeCell ref="D39:E39"/>
    <mergeCell ref="F39:G39"/>
    <mergeCell ref="H39:H40"/>
    <mergeCell ref="H28:H29"/>
    <mergeCell ref="I28:I29"/>
    <mergeCell ref="J28:J29"/>
    <mergeCell ref="K28:K29"/>
    <mergeCell ref="L28:L29"/>
    <mergeCell ref="A30:A37"/>
    <mergeCell ref="I20:I21"/>
    <mergeCell ref="J20:J21"/>
    <mergeCell ref="K20:K21"/>
    <mergeCell ref="L20:L21"/>
    <mergeCell ref="A22:A26"/>
    <mergeCell ref="A28:A29"/>
    <mergeCell ref="B28:B29"/>
    <mergeCell ref="C28:C29"/>
    <mergeCell ref="D28:E28"/>
    <mergeCell ref="F28:G28"/>
    <mergeCell ref="A20:A21"/>
    <mergeCell ref="B20:B21"/>
    <mergeCell ref="C20:C21"/>
    <mergeCell ref="D20:E20"/>
    <mergeCell ref="F20:G20"/>
    <mergeCell ref="H20:H21"/>
    <mergeCell ref="H14:H15"/>
    <mergeCell ref="I14:I15"/>
    <mergeCell ref="J14:J15"/>
    <mergeCell ref="K14:K15"/>
    <mergeCell ref="L14:L15"/>
    <mergeCell ref="A16:A18"/>
    <mergeCell ref="I3:I4"/>
    <mergeCell ref="J3:J4"/>
    <mergeCell ref="K3:K4"/>
    <mergeCell ref="L3:L4"/>
    <mergeCell ref="A5:A12"/>
    <mergeCell ref="A14:A15"/>
    <mergeCell ref="B14:B15"/>
    <mergeCell ref="C14:C15"/>
    <mergeCell ref="D14:E14"/>
    <mergeCell ref="F14:G14"/>
    <mergeCell ref="A3:A4"/>
    <mergeCell ref="B3:B4"/>
    <mergeCell ref="C3:C4"/>
    <mergeCell ref="D3:E3"/>
    <mergeCell ref="F3:G3"/>
    <mergeCell ref="H3:H4"/>
  </mergeCells>
  <phoneticPr fontId="1" type="noConversion"/>
  <pageMargins left="0.23" right="0.22" top="0.74803149606299213" bottom="0.4" header="0.31496062992125984" footer="0.31496062992125984"/>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77"/>
  <sheetViews>
    <sheetView zoomScale="90" zoomScaleNormal="90" workbookViewId="0">
      <selection activeCell="C175" sqref="C175"/>
    </sheetView>
  </sheetViews>
  <sheetFormatPr defaultRowHeight="11.25"/>
  <cols>
    <col min="1" max="1" width="9" style="1"/>
    <col min="2" max="2" width="7.625" style="1" customWidth="1"/>
    <col min="3" max="3" width="10.375" style="1" customWidth="1"/>
    <col min="4" max="4" width="11" style="1" customWidth="1"/>
    <col min="5" max="5" width="10" style="4" customWidth="1"/>
    <col min="6" max="6" width="13.5" style="4" customWidth="1"/>
    <col min="7" max="7" width="12" style="4" customWidth="1"/>
    <col min="8" max="8" width="10" style="4" customWidth="1"/>
    <col min="9" max="9" width="10.375" style="4" customWidth="1"/>
    <col min="10" max="10" width="9.75" style="19" customWidth="1"/>
    <col min="11" max="11" width="39.5" style="1" customWidth="1"/>
    <col min="12" max="16384" width="9" style="1"/>
  </cols>
  <sheetData>
    <row r="1" spans="1:11" ht="33" customHeight="1" thickBot="1">
      <c r="A1" s="2" t="s">
        <v>97</v>
      </c>
      <c r="B1" s="2"/>
      <c r="C1" s="2"/>
      <c r="D1" s="2"/>
      <c r="E1" s="3"/>
      <c r="F1" s="3"/>
      <c r="G1" s="3"/>
      <c r="H1" s="3"/>
      <c r="I1" s="3"/>
      <c r="J1" s="17"/>
      <c r="K1" s="2"/>
    </row>
    <row r="2" spans="1:11" s="10" customFormat="1" ht="33" customHeight="1" thickBot="1">
      <c r="A2" s="23" t="s">
        <v>414</v>
      </c>
      <c r="B2" s="24" t="s">
        <v>415</v>
      </c>
      <c r="C2" s="24" t="s">
        <v>96</v>
      </c>
      <c r="D2" s="25" t="s">
        <v>0</v>
      </c>
      <c r="E2" s="25" t="s">
        <v>1</v>
      </c>
      <c r="F2" s="25" t="s">
        <v>561</v>
      </c>
      <c r="G2" s="26" t="s">
        <v>562</v>
      </c>
      <c r="H2" s="27" t="s">
        <v>560</v>
      </c>
      <c r="I2" s="27" t="s">
        <v>95</v>
      </c>
      <c r="J2" s="28" t="s">
        <v>2</v>
      </c>
      <c r="K2" s="29" t="s">
        <v>3</v>
      </c>
    </row>
    <row r="3" spans="1:11" s="10" customFormat="1" ht="33" customHeight="1">
      <c r="A3" s="8" t="s">
        <v>569</v>
      </c>
      <c r="B3" s="9">
        <v>1</v>
      </c>
      <c r="C3" s="52" t="s">
        <v>417</v>
      </c>
      <c r="D3" s="53" t="s">
        <v>420</v>
      </c>
      <c r="E3" s="74" t="s">
        <v>422</v>
      </c>
      <c r="F3" s="74" t="s">
        <v>425</v>
      </c>
      <c r="G3" s="77" t="s">
        <v>280</v>
      </c>
      <c r="H3" s="74" t="s">
        <v>428</v>
      </c>
      <c r="I3" s="74" t="s">
        <v>232</v>
      </c>
      <c r="J3" s="54">
        <v>50000</v>
      </c>
      <c r="K3" s="55" t="s">
        <v>429</v>
      </c>
    </row>
    <row r="4" spans="1:11" s="10" customFormat="1" ht="45" customHeight="1">
      <c r="A4" s="11"/>
      <c r="B4" s="9">
        <v>2</v>
      </c>
      <c r="C4" s="52" t="s">
        <v>418</v>
      </c>
      <c r="D4" s="53" t="s">
        <v>421</v>
      </c>
      <c r="E4" s="74" t="s">
        <v>423</v>
      </c>
      <c r="F4" s="74" t="s">
        <v>426</v>
      </c>
      <c r="G4" s="77" t="s">
        <v>16</v>
      </c>
      <c r="H4" s="74" t="s">
        <v>128</v>
      </c>
      <c r="I4" s="74" t="s">
        <v>241</v>
      </c>
      <c r="J4" s="54">
        <v>356550</v>
      </c>
      <c r="K4" s="55" t="s">
        <v>430</v>
      </c>
    </row>
    <row r="5" spans="1:11" s="10" customFormat="1" ht="33" customHeight="1">
      <c r="A5" s="11"/>
      <c r="B5" s="9">
        <v>3</v>
      </c>
      <c r="C5" s="52" t="s">
        <v>419</v>
      </c>
      <c r="D5" s="53" t="s">
        <v>421</v>
      </c>
      <c r="E5" s="74" t="s">
        <v>424</v>
      </c>
      <c r="F5" s="74" t="s">
        <v>427</v>
      </c>
      <c r="G5" s="77" t="s">
        <v>18</v>
      </c>
      <c r="H5" s="74" t="s">
        <v>234</v>
      </c>
      <c r="I5" s="74" t="s">
        <v>33</v>
      </c>
      <c r="J5" s="54">
        <v>883100</v>
      </c>
      <c r="K5" s="55" t="s">
        <v>431</v>
      </c>
    </row>
    <row r="6" spans="1:11" s="10" customFormat="1" ht="33" customHeight="1" thickBot="1">
      <c r="A6" s="12"/>
      <c r="B6" s="13" t="s">
        <v>570</v>
      </c>
      <c r="C6" s="13">
        <v>3</v>
      </c>
      <c r="D6" s="13"/>
      <c r="E6" s="14"/>
      <c r="F6" s="14"/>
      <c r="G6" s="14"/>
      <c r="H6" s="15" t="s">
        <v>571</v>
      </c>
      <c r="I6" s="14"/>
      <c r="J6" s="18">
        <f>SUM(J3:J5)</f>
        <v>1289650</v>
      </c>
      <c r="K6" s="16"/>
    </row>
    <row r="7" spans="1:11" s="10" customFormat="1" ht="33" customHeight="1" thickBot="1">
      <c r="A7" s="48"/>
      <c r="B7" s="40"/>
      <c r="C7" s="49"/>
      <c r="D7" s="49"/>
      <c r="E7" s="50"/>
      <c r="F7" s="50"/>
      <c r="G7" s="50"/>
      <c r="H7" s="50"/>
      <c r="I7" s="50"/>
      <c r="J7" s="51"/>
      <c r="K7" s="49"/>
    </row>
    <row r="8" spans="1:11" s="10" customFormat="1" ht="33" customHeight="1">
      <c r="A8" s="46" t="s">
        <v>572</v>
      </c>
      <c r="B8" s="47">
        <v>1</v>
      </c>
      <c r="C8" s="56" t="s">
        <v>432</v>
      </c>
      <c r="D8" s="57" t="s">
        <v>436</v>
      </c>
      <c r="E8" s="75" t="s">
        <v>438</v>
      </c>
      <c r="F8" s="75" t="s">
        <v>440</v>
      </c>
      <c r="G8" s="75" t="s">
        <v>280</v>
      </c>
      <c r="H8" s="75" t="s">
        <v>442</v>
      </c>
      <c r="I8" s="75" t="s">
        <v>90</v>
      </c>
      <c r="J8" s="58">
        <v>50000</v>
      </c>
      <c r="K8" s="59" t="s">
        <v>444</v>
      </c>
    </row>
    <row r="9" spans="1:11" s="10" customFormat="1" ht="33" customHeight="1">
      <c r="A9" s="11"/>
      <c r="B9" s="78">
        <v>2</v>
      </c>
      <c r="C9" s="60" t="s">
        <v>433</v>
      </c>
      <c r="D9" s="61" t="s">
        <v>437</v>
      </c>
      <c r="E9" s="76" t="s">
        <v>439</v>
      </c>
      <c r="F9" s="76" t="s">
        <v>441</v>
      </c>
      <c r="G9" s="76" t="s">
        <v>18</v>
      </c>
      <c r="H9" s="76" t="s">
        <v>230</v>
      </c>
      <c r="I9" s="76" t="s">
        <v>130</v>
      </c>
      <c r="J9" s="62">
        <v>120000</v>
      </c>
      <c r="K9" s="63" t="s">
        <v>445</v>
      </c>
    </row>
    <row r="10" spans="1:11" s="10" customFormat="1" ht="33" customHeight="1">
      <c r="A10" s="11"/>
      <c r="B10" s="78">
        <v>3</v>
      </c>
      <c r="C10" s="60" t="s">
        <v>434</v>
      </c>
      <c r="D10" s="61" t="s">
        <v>437</v>
      </c>
      <c r="E10" s="76" t="s">
        <v>439</v>
      </c>
      <c r="F10" s="76" t="s">
        <v>19</v>
      </c>
      <c r="G10" s="76" t="s">
        <v>18</v>
      </c>
      <c r="H10" s="76" t="s">
        <v>410</v>
      </c>
      <c r="I10" s="76" t="s">
        <v>91</v>
      </c>
      <c r="J10" s="62">
        <v>78000</v>
      </c>
      <c r="K10" s="63" t="s">
        <v>446</v>
      </c>
    </row>
    <row r="11" spans="1:11" s="10" customFormat="1" ht="33" customHeight="1">
      <c r="A11" s="11"/>
      <c r="B11" s="9">
        <v>4</v>
      </c>
      <c r="C11" s="60" t="s">
        <v>435</v>
      </c>
      <c r="D11" s="61" t="s">
        <v>437</v>
      </c>
      <c r="E11" s="76" t="s">
        <v>439</v>
      </c>
      <c r="F11" s="76" t="s">
        <v>19</v>
      </c>
      <c r="G11" s="76" t="s">
        <v>18</v>
      </c>
      <c r="H11" s="76" t="s">
        <v>443</v>
      </c>
      <c r="I11" s="76" t="s">
        <v>91</v>
      </c>
      <c r="J11" s="62">
        <v>50000</v>
      </c>
      <c r="K11" s="63" t="s">
        <v>447</v>
      </c>
    </row>
    <row r="12" spans="1:11" s="10" customFormat="1" ht="33" customHeight="1" thickBot="1">
      <c r="A12" s="12"/>
      <c r="B12" s="13" t="s">
        <v>573</v>
      </c>
      <c r="C12" s="13">
        <v>4</v>
      </c>
      <c r="D12" s="13"/>
      <c r="E12" s="14"/>
      <c r="F12" s="14"/>
      <c r="G12" s="14"/>
      <c r="H12" s="15" t="s">
        <v>574</v>
      </c>
      <c r="I12" s="14"/>
      <c r="J12" s="18">
        <f>SUM(J8:J11)</f>
        <v>298000</v>
      </c>
      <c r="K12" s="16"/>
    </row>
    <row r="13" spans="1:11" s="10" customFormat="1" ht="33" customHeight="1" thickBot="1">
      <c r="A13" s="37"/>
      <c r="B13" s="38"/>
      <c r="C13" s="38"/>
      <c r="D13" s="38"/>
      <c r="E13" s="39"/>
      <c r="F13" s="39"/>
      <c r="G13" s="39"/>
      <c r="H13" s="41"/>
      <c r="I13" s="39"/>
      <c r="J13" s="42"/>
      <c r="K13" s="38"/>
    </row>
    <row r="14" spans="1:11" s="10" customFormat="1" ht="33" customHeight="1" thickBot="1">
      <c r="A14" s="23" t="s">
        <v>575</v>
      </c>
      <c r="B14" s="24" t="s">
        <v>576</v>
      </c>
      <c r="C14" s="24" t="s">
        <v>577</v>
      </c>
      <c r="D14" s="25" t="s">
        <v>0</v>
      </c>
      <c r="E14" s="25" t="s">
        <v>1</v>
      </c>
      <c r="F14" s="25" t="s">
        <v>578</v>
      </c>
      <c r="G14" s="26" t="s">
        <v>579</v>
      </c>
      <c r="H14" s="27" t="s">
        <v>580</v>
      </c>
      <c r="I14" s="27" t="s">
        <v>581</v>
      </c>
      <c r="J14" s="28" t="s">
        <v>2</v>
      </c>
      <c r="K14" s="29" t="s">
        <v>3</v>
      </c>
    </row>
    <row r="15" spans="1:11" s="10" customFormat="1" ht="33" customHeight="1">
      <c r="A15" s="8" t="s">
        <v>582</v>
      </c>
      <c r="B15" s="9">
        <v>1</v>
      </c>
      <c r="C15" s="6" t="s">
        <v>98</v>
      </c>
      <c r="D15" s="6" t="s">
        <v>6</v>
      </c>
      <c r="E15" s="7" t="s">
        <v>7</v>
      </c>
      <c r="F15" s="7" t="s">
        <v>119</v>
      </c>
      <c r="G15" s="7" t="s">
        <v>22</v>
      </c>
      <c r="H15" s="7" t="s">
        <v>125</v>
      </c>
      <c r="I15" s="7" t="s">
        <v>126</v>
      </c>
      <c r="J15" s="5">
        <v>400000</v>
      </c>
      <c r="K15" s="6" t="s">
        <v>106</v>
      </c>
    </row>
    <row r="16" spans="1:11" s="10" customFormat="1" ht="33" customHeight="1">
      <c r="A16" s="11"/>
      <c r="B16" s="9">
        <v>2</v>
      </c>
      <c r="C16" s="6" t="s">
        <v>378</v>
      </c>
      <c r="D16" s="6" t="s">
        <v>6</v>
      </c>
      <c r="E16" s="7" t="s">
        <v>27</v>
      </c>
      <c r="F16" s="7" t="s">
        <v>34</v>
      </c>
      <c r="G16" s="7" t="s">
        <v>16</v>
      </c>
      <c r="H16" s="7" t="s">
        <v>230</v>
      </c>
      <c r="I16" s="7" t="s">
        <v>33</v>
      </c>
      <c r="J16" s="5">
        <v>44000</v>
      </c>
      <c r="K16" s="6" t="s">
        <v>172</v>
      </c>
    </row>
    <row r="17" spans="1:11" s="10" customFormat="1" ht="33" customHeight="1">
      <c r="A17" s="11"/>
      <c r="B17" s="9">
        <v>3</v>
      </c>
      <c r="C17" s="6" t="s">
        <v>385</v>
      </c>
      <c r="D17" s="6" t="s">
        <v>6</v>
      </c>
      <c r="E17" s="7" t="s">
        <v>27</v>
      </c>
      <c r="F17" s="7" t="s">
        <v>386</v>
      </c>
      <c r="G17" s="7" t="s">
        <v>16</v>
      </c>
      <c r="H17" s="7" t="s">
        <v>131</v>
      </c>
      <c r="I17" s="7" t="s">
        <v>57</v>
      </c>
      <c r="J17" s="5">
        <v>63000</v>
      </c>
      <c r="K17" s="6" t="s">
        <v>387</v>
      </c>
    </row>
    <row r="18" spans="1:11" s="10" customFormat="1" ht="33" customHeight="1">
      <c r="A18" s="11"/>
      <c r="B18" s="9">
        <v>4</v>
      </c>
      <c r="C18" s="6" t="s">
        <v>99</v>
      </c>
      <c r="D18" s="6" t="s">
        <v>118</v>
      </c>
      <c r="E18" s="7" t="s">
        <v>114</v>
      </c>
      <c r="F18" s="7" t="s">
        <v>120</v>
      </c>
      <c r="G18" s="7" t="s">
        <v>18</v>
      </c>
      <c r="H18" s="7" t="s">
        <v>127</v>
      </c>
      <c r="I18" s="7" t="s">
        <v>33</v>
      </c>
      <c r="J18" s="5">
        <v>150000</v>
      </c>
      <c r="K18" s="6" t="s">
        <v>107</v>
      </c>
    </row>
    <row r="19" spans="1:11" s="10" customFormat="1" ht="33" customHeight="1">
      <c r="A19" s="11"/>
      <c r="B19" s="9">
        <v>5</v>
      </c>
      <c r="C19" s="6" t="s">
        <v>100</v>
      </c>
      <c r="D19" s="6" t="s">
        <v>30</v>
      </c>
      <c r="E19" s="7" t="s">
        <v>115</v>
      </c>
      <c r="F19" s="7" t="s">
        <v>121</v>
      </c>
      <c r="G19" s="7" t="s">
        <v>18</v>
      </c>
      <c r="H19" s="7" t="s">
        <v>128</v>
      </c>
      <c r="I19" s="7" t="s">
        <v>90</v>
      </c>
      <c r="J19" s="5">
        <v>400000</v>
      </c>
      <c r="K19" s="6" t="s">
        <v>108</v>
      </c>
    </row>
    <row r="20" spans="1:11" s="10" customFormat="1" ht="33" customHeight="1">
      <c r="A20" s="11"/>
      <c r="B20" s="9">
        <v>6</v>
      </c>
      <c r="C20" s="6" t="s">
        <v>101</v>
      </c>
      <c r="D20" s="6" t="s">
        <v>31</v>
      </c>
      <c r="E20" s="7" t="s">
        <v>116</v>
      </c>
      <c r="F20" s="7" t="s">
        <v>122</v>
      </c>
      <c r="G20" s="7" t="s">
        <v>18</v>
      </c>
      <c r="H20" s="7" t="s">
        <v>129</v>
      </c>
      <c r="I20" s="7" t="s">
        <v>130</v>
      </c>
      <c r="J20" s="5">
        <v>345000</v>
      </c>
      <c r="K20" s="6" t="s">
        <v>109</v>
      </c>
    </row>
    <row r="21" spans="1:11" s="10" customFormat="1" ht="33" customHeight="1">
      <c r="A21" s="11"/>
      <c r="B21" s="9">
        <v>7</v>
      </c>
      <c r="C21" s="6" t="s">
        <v>102</v>
      </c>
      <c r="D21" s="6" t="s">
        <v>31</v>
      </c>
      <c r="E21" s="7" t="s">
        <v>28</v>
      </c>
      <c r="F21" s="7" t="s">
        <v>19</v>
      </c>
      <c r="G21" s="7" t="s">
        <v>18</v>
      </c>
      <c r="H21" s="7" t="s">
        <v>131</v>
      </c>
      <c r="I21" s="7" t="s">
        <v>132</v>
      </c>
      <c r="J21" s="5">
        <v>340000</v>
      </c>
      <c r="K21" s="6" t="s">
        <v>110</v>
      </c>
    </row>
    <row r="22" spans="1:11" s="10" customFormat="1" ht="33" customHeight="1">
      <c r="A22" s="11"/>
      <c r="B22" s="9">
        <v>8</v>
      </c>
      <c r="C22" s="6" t="s">
        <v>379</v>
      </c>
      <c r="D22" s="6" t="s">
        <v>31</v>
      </c>
      <c r="E22" s="7" t="s">
        <v>381</v>
      </c>
      <c r="F22" s="7" t="s">
        <v>382</v>
      </c>
      <c r="G22" s="7" t="s">
        <v>18</v>
      </c>
      <c r="H22" s="7" t="s">
        <v>383</v>
      </c>
      <c r="I22" s="7" t="s">
        <v>384</v>
      </c>
      <c r="J22" s="5">
        <v>15000</v>
      </c>
      <c r="K22" s="6" t="s">
        <v>380</v>
      </c>
    </row>
    <row r="23" spans="1:11" s="10" customFormat="1" ht="33" customHeight="1">
      <c r="A23" s="11"/>
      <c r="B23" s="9">
        <v>9</v>
      </c>
      <c r="C23" s="6" t="s">
        <v>103</v>
      </c>
      <c r="D23" s="6" t="s">
        <v>32</v>
      </c>
      <c r="E23" s="7" t="s">
        <v>117</v>
      </c>
      <c r="F23" s="7" t="s">
        <v>123</v>
      </c>
      <c r="G23" s="7" t="s">
        <v>18</v>
      </c>
      <c r="H23" s="7" t="s">
        <v>133</v>
      </c>
      <c r="I23" s="7" t="s">
        <v>134</v>
      </c>
      <c r="J23" s="5">
        <v>60000</v>
      </c>
      <c r="K23" s="6" t="s">
        <v>111</v>
      </c>
    </row>
    <row r="24" spans="1:11" s="10" customFormat="1" ht="33" customHeight="1">
      <c r="A24" s="11"/>
      <c r="B24" s="9">
        <v>10</v>
      </c>
      <c r="C24" s="60" t="s">
        <v>448</v>
      </c>
      <c r="D24" s="61" t="s">
        <v>30</v>
      </c>
      <c r="E24" s="76" t="s">
        <v>450</v>
      </c>
      <c r="F24" s="76" t="s">
        <v>451</v>
      </c>
      <c r="G24" s="76" t="s">
        <v>18</v>
      </c>
      <c r="H24" s="76" t="s">
        <v>452</v>
      </c>
      <c r="I24" s="76" t="s">
        <v>5</v>
      </c>
      <c r="J24" s="62">
        <v>160000</v>
      </c>
      <c r="K24" s="61" t="s">
        <v>449</v>
      </c>
    </row>
    <row r="25" spans="1:11" s="10" customFormat="1" ht="33" customHeight="1">
      <c r="A25" s="11"/>
      <c r="B25" s="9">
        <v>11</v>
      </c>
      <c r="C25" s="60" t="s">
        <v>453</v>
      </c>
      <c r="D25" s="61" t="s">
        <v>32</v>
      </c>
      <c r="E25" s="76" t="s">
        <v>29</v>
      </c>
      <c r="F25" s="76" t="s">
        <v>35</v>
      </c>
      <c r="G25" s="76" t="s">
        <v>18</v>
      </c>
      <c r="H25" s="76" t="s">
        <v>279</v>
      </c>
      <c r="I25" s="76" t="s">
        <v>136</v>
      </c>
      <c r="J25" s="62">
        <v>50000</v>
      </c>
      <c r="K25" s="61" t="s">
        <v>456</v>
      </c>
    </row>
    <row r="26" spans="1:11" s="10" customFormat="1" ht="33" customHeight="1">
      <c r="A26" s="11"/>
      <c r="B26" s="9">
        <v>12</v>
      </c>
      <c r="C26" s="60" t="s">
        <v>454</v>
      </c>
      <c r="D26" s="61" t="s">
        <v>32</v>
      </c>
      <c r="E26" s="76" t="s">
        <v>29</v>
      </c>
      <c r="F26" s="76" t="s">
        <v>35</v>
      </c>
      <c r="G26" s="76" t="s">
        <v>18</v>
      </c>
      <c r="H26" s="76" t="s">
        <v>279</v>
      </c>
      <c r="I26" s="76" t="s">
        <v>136</v>
      </c>
      <c r="J26" s="62">
        <v>100000</v>
      </c>
      <c r="K26" s="61" t="s">
        <v>457</v>
      </c>
    </row>
    <row r="27" spans="1:11" s="10" customFormat="1" ht="33" customHeight="1">
      <c r="A27" s="11"/>
      <c r="B27" s="9">
        <v>13</v>
      </c>
      <c r="C27" s="60" t="s">
        <v>455</v>
      </c>
      <c r="D27" s="61" t="s">
        <v>32</v>
      </c>
      <c r="E27" s="76" t="s">
        <v>29</v>
      </c>
      <c r="F27" s="76" t="s">
        <v>35</v>
      </c>
      <c r="G27" s="76" t="s">
        <v>18</v>
      </c>
      <c r="H27" s="76" t="s">
        <v>279</v>
      </c>
      <c r="I27" s="76" t="s">
        <v>136</v>
      </c>
      <c r="J27" s="62">
        <v>100000</v>
      </c>
      <c r="K27" s="61" t="s">
        <v>458</v>
      </c>
    </row>
    <row r="28" spans="1:11" s="10" customFormat="1" ht="33" customHeight="1">
      <c r="A28" s="11"/>
      <c r="B28" s="9">
        <v>14</v>
      </c>
      <c r="C28" s="6" t="s">
        <v>104</v>
      </c>
      <c r="D28" s="6" t="s">
        <v>32</v>
      </c>
      <c r="E28" s="7" t="s">
        <v>29</v>
      </c>
      <c r="F28" s="7" t="s">
        <v>124</v>
      </c>
      <c r="G28" s="7" t="s">
        <v>16</v>
      </c>
      <c r="H28" s="7" t="s">
        <v>128</v>
      </c>
      <c r="I28" s="7" t="s">
        <v>33</v>
      </c>
      <c r="J28" s="5">
        <v>30000</v>
      </c>
      <c r="K28" s="6" t="s">
        <v>112</v>
      </c>
    </row>
    <row r="29" spans="1:11" s="10" customFormat="1" ht="33" customHeight="1">
      <c r="A29" s="11"/>
      <c r="B29" s="9">
        <v>15</v>
      </c>
      <c r="C29" s="6" t="s">
        <v>105</v>
      </c>
      <c r="D29" s="6" t="s">
        <v>32</v>
      </c>
      <c r="E29" s="7" t="s">
        <v>29</v>
      </c>
      <c r="F29" s="7" t="s">
        <v>35</v>
      </c>
      <c r="G29" s="7" t="s">
        <v>18</v>
      </c>
      <c r="H29" s="7" t="s">
        <v>135</v>
      </c>
      <c r="I29" s="7" t="s">
        <v>136</v>
      </c>
      <c r="J29" s="5">
        <v>250000</v>
      </c>
      <c r="K29" s="6" t="s">
        <v>113</v>
      </c>
    </row>
    <row r="30" spans="1:11" s="10" customFormat="1" ht="33" customHeight="1" thickBot="1">
      <c r="A30" s="12"/>
      <c r="B30" s="13" t="s">
        <v>583</v>
      </c>
      <c r="C30" s="13">
        <v>15</v>
      </c>
      <c r="D30" s="13"/>
      <c r="E30" s="14"/>
      <c r="F30" s="14"/>
      <c r="G30" s="14"/>
      <c r="H30" s="15" t="s">
        <v>584</v>
      </c>
      <c r="I30" s="14"/>
      <c r="J30" s="18">
        <f>SUM(J15:J29)</f>
        <v>2507000</v>
      </c>
      <c r="K30" s="16"/>
    </row>
    <row r="31" spans="1:11" s="10" customFormat="1" ht="33" customHeight="1" thickBot="1">
      <c r="E31" s="21"/>
      <c r="F31" s="21"/>
      <c r="G31" s="21"/>
      <c r="H31" s="21"/>
      <c r="I31" s="21"/>
      <c r="J31" s="22"/>
    </row>
    <row r="32" spans="1:11" s="10" customFormat="1" ht="33" customHeight="1">
      <c r="A32" s="23" t="s">
        <v>585</v>
      </c>
      <c r="B32" s="24" t="s">
        <v>586</v>
      </c>
      <c r="C32" s="24" t="s">
        <v>587</v>
      </c>
      <c r="D32" s="25" t="s">
        <v>0</v>
      </c>
      <c r="E32" s="25" t="s">
        <v>1</v>
      </c>
      <c r="F32" s="25" t="s">
        <v>588</v>
      </c>
      <c r="G32" s="25" t="s">
        <v>589</v>
      </c>
      <c r="H32" s="27" t="s">
        <v>590</v>
      </c>
      <c r="I32" s="27" t="s">
        <v>591</v>
      </c>
      <c r="J32" s="28" t="s">
        <v>2</v>
      </c>
      <c r="K32" s="29" t="s">
        <v>3</v>
      </c>
    </row>
    <row r="33" spans="1:11" s="10" customFormat="1" ht="33" customHeight="1">
      <c r="A33" s="8" t="s">
        <v>592</v>
      </c>
      <c r="B33" s="20">
        <v>1</v>
      </c>
      <c r="C33" s="60" t="s">
        <v>459</v>
      </c>
      <c r="D33" s="43" t="s">
        <v>8</v>
      </c>
      <c r="E33" s="76" t="s">
        <v>461</v>
      </c>
      <c r="F33" s="76" t="s">
        <v>697</v>
      </c>
      <c r="G33" s="44" t="s">
        <v>593</v>
      </c>
      <c r="H33" s="76" t="s">
        <v>234</v>
      </c>
      <c r="I33" s="76" t="s">
        <v>33</v>
      </c>
      <c r="J33" s="62">
        <v>2280000</v>
      </c>
      <c r="K33" s="61" t="s">
        <v>460</v>
      </c>
    </row>
    <row r="34" spans="1:11" s="10" customFormat="1" ht="33" customHeight="1">
      <c r="A34" s="64"/>
      <c r="B34" s="65">
        <v>2</v>
      </c>
      <c r="C34" s="60" t="s">
        <v>462</v>
      </c>
      <c r="D34" s="43" t="s">
        <v>8</v>
      </c>
      <c r="E34" s="76" t="s">
        <v>466</v>
      </c>
      <c r="F34" s="76" t="s">
        <v>467</v>
      </c>
      <c r="G34" s="76" t="s">
        <v>18</v>
      </c>
      <c r="H34" s="76" t="s">
        <v>240</v>
      </c>
      <c r="I34" s="76" t="s">
        <v>469</v>
      </c>
      <c r="J34" s="62">
        <v>350000</v>
      </c>
      <c r="K34" s="61" t="s">
        <v>464</v>
      </c>
    </row>
    <row r="35" spans="1:11" s="10" customFormat="1" ht="33" customHeight="1">
      <c r="A35" s="64"/>
      <c r="B35" s="20">
        <v>3</v>
      </c>
      <c r="C35" s="60" t="s">
        <v>463</v>
      </c>
      <c r="D35" s="43" t="s">
        <v>8</v>
      </c>
      <c r="E35" s="76" t="s">
        <v>466</v>
      </c>
      <c r="F35" s="76" t="s">
        <v>468</v>
      </c>
      <c r="G35" s="76" t="s">
        <v>16</v>
      </c>
      <c r="H35" s="76" t="s">
        <v>236</v>
      </c>
      <c r="I35" s="76" t="s">
        <v>33</v>
      </c>
      <c r="J35" s="62">
        <v>647000</v>
      </c>
      <c r="K35" s="61" t="s">
        <v>465</v>
      </c>
    </row>
    <row r="36" spans="1:11" s="10" customFormat="1" ht="33" customHeight="1">
      <c r="A36" s="11"/>
      <c r="B36" s="20">
        <v>4</v>
      </c>
      <c r="C36" s="43" t="s">
        <v>137</v>
      </c>
      <c r="D36" s="43" t="s">
        <v>8</v>
      </c>
      <c r="E36" s="44" t="s">
        <v>203</v>
      </c>
      <c r="F36" s="44" t="s">
        <v>34</v>
      </c>
      <c r="G36" s="44" t="s">
        <v>18</v>
      </c>
      <c r="H36" s="44" t="s">
        <v>230</v>
      </c>
      <c r="I36" s="44" t="s">
        <v>33</v>
      </c>
      <c r="J36" s="45">
        <v>94000</v>
      </c>
      <c r="K36" s="43" t="s">
        <v>172</v>
      </c>
    </row>
    <row r="37" spans="1:11" s="10" customFormat="1" ht="33" customHeight="1">
      <c r="A37" s="11"/>
      <c r="B37" s="65">
        <v>5</v>
      </c>
      <c r="C37" s="6" t="s">
        <v>138</v>
      </c>
      <c r="D37" s="6" t="s">
        <v>53</v>
      </c>
      <c r="E37" s="7" t="s">
        <v>40</v>
      </c>
      <c r="F37" s="7" t="s">
        <v>59</v>
      </c>
      <c r="G37" s="7" t="s">
        <v>16</v>
      </c>
      <c r="H37" s="7" t="s">
        <v>231</v>
      </c>
      <c r="I37" s="7" t="s">
        <v>232</v>
      </c>
      <c r="J37" s="5">
        <v>500000</v>
      </c>
      <c r="K37" s="6" t="s">
        <v>173</v>
      </c>
    </row>
    <row r="38" spans="1:11" s="10" customFormat="1" ht="33" customHeight="1">
      <c r="A38" s="11"/>
      <c r="B38" s="20">
        <v>6</v>
      </c>
      <c r="C38" s="6" t="s">
        <v>139</v>
      </c>
      <c r="D38" s="6" t="s">
        <v>53</v>
      </c>
      <c r="E38" s="7" t="s">
        <v>40</v>
      </c>
      <c r="F38" s="7" t="s">
        <v>59</v>
      </c>
      <c r="G38" s="7" t="s">
        <v>16</v>
      </c>
      <c r="H38" s="7" t="s">
        <v>233</v>
      </c>
      <c r="I38" s="7" t="s">
        <v>90</v>
      </c>
      <c r="J38" s="5">
        <v>500000</v>
      </c>
      <c r="K38" s="6" t="s">
        <v>174</v>
      </c>
    </row>
    <row r="39" spans="1:11" s="10" customFormat="1" ht="33" customHeight="1">
      <c r="A39" s="11"/>
      <c r="B39" s="20">
        <v>7</v>
      </c>
      <c r="C39" s="6" t="s">
        <v>140</v>
      </c>
      <c r="D39" s="6" t="s">
        <v>53</v>
      </c>
      <c r="E39" s="7" t="s">
        <v>41</v>
      </c>
      <c r="F39" s="7" t="s">
        <v>60</v>
      </c>
      <c r="G39" s="7" t="s">
        <v>18</v>
      </c>
      <c r="H39" s="7" t="s">
        <v>234</v>
      </c>
      <c r="I39" s="7" t="s">
        <v>33</v>
      </c>
      <c r="J39" s="5">
        <v>576300</v>
      </c>
      <c r="K39" s="6" t="s">
        <v>36</v>
      </c>
    </row>
    <row r="40" spans="1:11" s="10" customFormat="1" ht="33" customHeight="1">
      <c r="A40" s="11"/>
      <c r="B40" s="65">
        <v>8</v>
      </c>
      <c r="C40" s="6" t="s">
        <v>141</v>
      </c>
      <c r="D40" s="6" t="s">
        <v>54</v>
      </c>
      <c r="E40" s="7" t="s">
        <v>42</v>
      </c>
      <c r="F40" s="7" t="s">
        <v>209</v>
      </c>
      <c r="G40" s="7" t="s">
        <v>18</v>
      </c>
      <c r="H40" s="7" t="s">
        <v>234</v>
      </c>
      <c r="I40" s="7" t="s">
        <v>33</v>
      </c>
      <c r="J40" s="5">
        <v>180000</v>
      </c>
      <c r="K40" s="6" t="s">
        <v>175</v>
      </c>
    </row>
    <row r="41" spans="1:11" s="10" customFormat="1" ht="33" customHeight="1">
      <c r="A41" s="11"/>
      <c r="B41" s="20">
        <v>9</v>
      </c>
      <c r="C41" s="6" t="s">
        <v>142</v>
      </c>
      <c r="D41" s="6" t="s">
        <v>54</v>
      </c>
      <c r="E41" s="7" t="s">
        <v>204</v>
      </c>
      <c r="F41" s="7" t="s">
        <v>210</v>
      </c>
      <c r="G41" s="7" t="s">
        <v>18</v>
      </c>
      <c r="H41" s="7" t="s">
        <v>235</v>
      </c>
      <c r="I41" s="7" t="s">
        <v>33</v>
      </c>
      <c r="J41" s="5">
        <v>10000</v>
      </c>
      <c r="K41" s="6" t="s">
        <v>176</v>
      </c>
    </row>
    <row r="42" spans="1:11" s="10" customFormat="1" ht="33" customHeight="1">
      <c r="A42" s="11"/>
      <c r="B42" s="20">
        <v>10</v>
      </c>
      <c r="C42" s="6" t="s">
        <v>143</v>
      </c>
      <c r="D42" s="6" t="s">
        <v>55</v>
      </c>
      <c r="E42" s="7" t="s">
        <v>205</v>
      </c>
      <c r="F42" s="7" t="s">
        <v>211</v>
      </c>
      <c r="G42" s="7" t="s">
        <v>16</v>
      </c>
      <c r="H42" s="7" t="s">
        <v>236</v>
      </c>
      <c r="I42" s="7" t="s">
        <v>237</v>
      </c>
      <c r="J42" s="5">
        <v>563500</v>
      </c>
      <c r="K42" s="6" t="s">
        <v>177</v>
      </c>
    </row>
    <row r="43" spans="1:11" s="10" customFormat="1" ht="33" customHeight="1">
      <c r="A43" s="11"/>
      <c r="B43" s="65">
        <v>11</v>
      </c>
      <c r="C43" s="60" t="s">
        <v>470</v>
      </c>
      <c r="D43" s="6" t="s">
        <v>55</v>
      </c>
      <c r="E43" s="7" t="s">
        <v>43</v>
      </c>
      <c r="F43" s="76" t="s">
        <v>472</v>
      </c>
      <c r="G43" s="76" t="s">
        <v>17</v>
      </c>
      <c r="H43" s="76" t="s">
        <v>234</v>
      </c>
      <c r="I43" s="76" t="s">
        <v>33</v>
      </c>
      <c r="J43" s="62">
        <v>144000</v>
      </c>
      <c r="K43" s="61" t="s">
        <v>471</v>
      </c>
    </row>
    <row r="44" spans="1:11" s="10" customFormat="1" ht="33" customHeight="1">
      <c r="A44" s="11"/>
      <c r="B44" s="20">
        <v>12</v>
      </c>
      <c r="C44" s="6" t="s">
        <v>144</v>
      </c>
      <c r="D44" s="6" t="s">
        <v>55</v>
      </c>
      <c r="E44" s="7" t="s">
        <v>43</v>
      </c>
      <c r="F44" s="7" t="s">
        <v>212</v>
      </c>
      <c r="G44" s="7" t="s">
        <v>16</v>
      </c>
      <c r="H44" s="7" t="s">
        <v>234</v>
      </c>
      <c r="I44" s="7" t="s">
        <v>4</v>
      </c>
      <c r="J44" s="5">
        <v>200000</v>
      </c>
      <c r="K44" s="6" t="s">
        <v>178</v>
      </c>
    </row>
    <row r="45" spans="1:11" s="10" customFormat="1" ht="33" customHeight="1">
      <c r="A45" s="11"/>
      <c r="B45" s="20">
        <v>13</v>
      </c>
      <c r="C45" s="6" t="s">
        <v>145</v>
      </c>
      <c r="D45" s="6" t="s">
        <v>55</v>
      </c>
      <c r="E45" s="7" t="s">
        <v>43</v>
      </c>
      <c r="F45" s="7" t="s">
        <v>213</v>
      </c>
      <c r="G45" s="7" t="s">
        <v>18</v>
      </c>
      <c r="H45" s="7" t="s">
        <v>238</v>
      </c>
      <c r="I45" s="7" t="s">
        <v>239</v>
      </c>
      <c r="J45" s="5">
        <v>1100000</v>
      </c>
      <c r="K45" s="6" t="s">
        <v>179</v>
      </c>
    </row>
    <row r="46" spans="1:11" s="10" customFormat="1" ht="33" customHeight="1">
      <c r="A46" s="11"/>
      <c r="B46" s="65">
        <v>14</v>
      </c>
      <c r="C46" s="6" t="s">
        <v>566</v>
      </c>
      <c r="D46" s="6" t="s">
        <v>55</v>
      </c>
      <c r="E46" s="7" t="s">
        <v>565</v>
      </c>
      <c r="F46" s="7" t="s">
        <v>564</v>
      </c>
      <c r="G46" s="7" t="s">
        <v>18</v>
      </c>
      <c r="H46" s="7" t="s">
        <v>240</v>
      </c>
      <c r="I46" s="7" t="s">
        <v>5</v>
      </c>
      <c r="J46" s="5">
        <v>150000</v>
      </c>
      <c r="K46" s="6" t="s">
        <v>563</v>
      </c>
    </row>
    <row r="47" spans="1:11" s="10" customFormat="1" ht="33" customHeight="1">
      <c r="A47" s="11"/>
      <c r="B47" s="20">
        <v>15</v>
      </c>
      <c r="C47" s="6" t="s">
        <v>256</v>
      </c>
      <c r="D47" s="6" t="s">
        <v>9</v>
      </c>
      <c r="E47" s="7" t="s">
        <v>44</v>
      </c>
      <c r="F47" s="7" t="s">
        <v>61</v>
      </c>
      <c r="G47" s="7" t="s">
        <v>18</v>
      </c>
      <c r="H47" s="7" t="s">
        <v>234</v>
      </c>
      <c r="I47" s="7" t="s">
        <v>33</v>
      </c>
      <c r="J47" s="5">
        <v>150000</v>
      </c>
      <c r="K47" s="6" t="s">
        <v>257</v>
      </c>
    </row>
    <row r="48" spans="1:11" s="10" customFormat="1" ht="33" customHeight="1">
      <c r="A48" s="11"/>
      <c r="B48" s="20">
        <v>16</v>
      </c>
      <c r="C48" s="6" t="s">
        <v>146</v>
      </c>
      <c r="D48" s="6" t="s">
        <v>9</v>
      </c>
      <c r="E48" s="7" t="s">
        <v>45</v>
      </c>
      <c r="F48" s="7" t="s">
        <v>214</v>
      </c>
      <c r="G48" s="7" t="s">
        <v>18</v>
      </c>
      <c r="H48" s="7" t="s">
        <v>234</v>
      </c>
      <c r="I48" s="7" t="s">
        <v>33</v>
      </c>
      <c r="J48" s="5">
        <v>100000</v>
      </c>
      <c r="K48" s="6" t="s">
        <v>180</v>
      </c>
    </row>
    <row r="49" spans="1:11" s="10" customFormat="1" ht="33" customHeight="1">
      <c r="A49" s="11"/>
      <c r="B49" s="65">
        <v>17</v>
      </c>
      <c r="C49" s="6" t="s">
        <v>147</v>
      </c>
      <c r="D49" s="6" t="s">
        <v>9</v>
      </c>
      <c r="E49" s="7" t="s">
        <v>46</v>
      </c>
      <c r="F49" s="7" t="s">
        <v>62</v>
      </c>
      <c r="G49" s="7" t="s">
        <v>18</v>
      </c>
      <c r="H49" s="7" t="s">
        <v>240</v>
      </c>
      <c r="I49" s="7" t="s">
        <v>90</v>
      </c>
      <c r="J49" s="5">
        <v>208050</v>
      </c>
      <c r="K49" s="6" t="s">
        <v>37</v>
      </c>
    </row>
    <row r="50" spans="1:11" s="10" customFormat="1" ht="33" customHeight="1">
      <c r="A50" s="11"/>
      <c r="B50" s="20">
        <v>18</v>
      </c>
      <c r="C50" s="6" t="s">
        <v>148</v>
      </c>
      <c r="D50" s="6" t="s">
        <v>9</v>
      </c>
      <c r="E50" s="7" t="s">
        <v>47</v>
      </c>
      <c r="F50" s="7" t="s">
        <v>215</v>
      </c>
      <c r="G50" s="7" t="s">
        <v>18</v>
      </c>
      <c r="H50" s="7" t="s">
        <v>135</v>
      </c>
      <c r="I50" s="7" t="s">
        <v>241</v>
      </c>
      <c r="J50" s="5">
        <v>490000</v>
      </c>
      <c r="K50" s="6" t="s">
        <v>181</v>
      </c>
    </row>
    <row r="51" spans="1:11" s="10" customFormat="1" ht="33" customHeight="1">
      <c r="A51" s="11"/>
      <c r="B51" s="20">
        <v>19</v>
      </c>
      <c r="C51" s="6" t="s">
        <v>149</v>
      </c>
      <c r="D51" s="6" t="s">
        <v>9</v>
      </c>
      <c r="E51" s="7" t="s">
        <v>48</v>
      </c>
      <c r="F51" s="7" t="s">
        <v>216</v>
      </c>
      <c r="G51" s="7" t="s">
        <v>18</v>
      </c>
      <c r="H51" s="7" t="s">
        <v>240</v>
      </c>
      <c r="I51" s="7" t="s">
        <v>242</v>
      </c>
      <c r="J51" s="5">
        <v>175000</v>
      </c>
      <c r="K51" s="6" t="s">
        <v>182</v>
      </c>
    </row>
    <row r="52" spans="1:11" s="10" customFormat="1" ht="33" customHeight="1">
      <c r="A52" s="11"/>
      <c r="B52" s="65">
        <v>20</v>
      </c>
      <c r="C52" s="6" t="s">
        <v>150</v>
      </c>
      <c r="D52" s="6" t="s">
        <v>9</v>
      </c>
      <c r="E52" s="7" t="s">
        <v>48</v>
      </c>
      <c r="F52" s="7" t="s">
        <v>217</v>
      </c>
      <c r="G52" s="7" t="s">
        <v>18</v>
      </c>
      <c r="H52" s="7" t="s">
        <v>128</v>
      </c>
      <c r="I52" s="7" t="s">
        <v>126</v>
      </c>
      <c r="J52" s="5">
        <v>180000</v>
      </c>
      <c r="K52" s="6" t="s">
        <v>183</v>
      </c>
    </row>
    <row r="53" spans="1:11" s="10" customFormat="1" ht="33" customHeight="1">
      <c r="A53" s="11"/>
      <c r="B53" s="20">
        <v>21</v>
      </c>
      <c r="C53" s="6" t="s">
        <v>151</v>
      </c>
      <c r="D53" s="6" t="s">
        <v>9</v>
      </c>
      <c r="E53" s="7" t="s">
        <v>48</v>
      </c>
      <c r="F53" s="7" t="s">
        <v>63</v>
      </c>
      <c r="G53" s="7" t="s">
        <v>18</v>
      </c>
      <c r="H53" s="7" t="s">
        <v>238</v>
      </c>
      <c r="I53" s="7" t="s">
        <v>91</v>
      </c>
      <c r="J53" s="5">
        <v>120000</v>
      </c>
      <c r="K53" s="6" t="s">
        <v>184</v>
      </c>
    </row>
    <row r="54" spans="1:11" s="10" customFormat="1" ht="33" customHeight="1">
      <c r="A54" s="11"/>
      <c r="B54" s="20">
        <v>22</v>
      </c>
      <c r="C54" s="6" t="s">
        <v>152</v>
      </c>
      <c r="D54" s="6" t="s">
        <v>9</v>
      </c>
      <c r="E54" s="7" t="s">
        <v>48</v>
      </c>
      <c r="F54" s="7" t="s">
        <v>64</v>
      </c>
      <c r="G54" s="7" t="s">
        <v>18</v>
      </c>
      <c r="H54" s="7" t="s">
        <v>234</v>
      </c>
      <c r="I54" s="7" t="s">
        <v>33</v>
      </c>
      <c r="J54" s="5">
        <v>150000</v>
      </c>
      <c r="K54" s="6" t="s">
        <v>185</v>
      </c>
    </row>
    <row r="55" spans="1:11" s="10" customFormat="1" ht="33" customHeight="1">
      <c r="A55" s="11"/>
      <c r="B55" s="65">
        <v>23</v>
      </c>
      <c r="C55" s="6" t="s">
        <v>153</v>
      </c>
      <c r="D55" s="6" t="s">
        <v>9</v>
      </c>
      <c r="E55" s="7" t="s">
        <v>48</v>
      </c>
      <c r="F55" s="7" t="s">
        <v>64</v>
      </c>
      <c r="G55" s="7" t="s">
        <v>17</v>
      </c>
      <c r="H55" s="7" t="s">
        <v>234</v>
      </c>
      <c r="I55" s="7" t="s">
        <v>33</v>
      </c>
      <c r="J55" s="5">
        <v>100000</v>
      </c>
      <c r="K55" s="6" t="s">
        <v>186</v>
      </c>
    </row>
    <row r="56" spans="1:11" s="10" customFormat="1" ht="33" customHeight="1">
      <c r="A56" s="11"/>
      <c r="B56" s="20">
        <v>24</v>
      </c>
      <c r="C56" s="6" t="s">
        <v>154</v>
      </c>
      <c r="D56" s="6" t="s">
        <v>9</v>
      </c>
      <c r="E56" s="7" t="s">
        <v>48</v>
      </c>
      <c r="F56" s="7" t="s">
        <v>218</v>
      </c>
      <c r="G56" s="7" t="s">
        <v>18</v>
      </c>
      <c r="H56" s="7" t="s">
        <v>243</v>
      </c>
      <c r="I56" s="7" t="s">
        <v>244</v>
      </c>
      <c r="J56" s="5">
        <v>150000</v>
      </c>
      <c r="K56" s="6" t="s">
        <v>187</v>
      </c>
    </row>
    <row r="57" spans="1:11" s="10" customFormat="1" ht="33" customHeight="1">
      <c r="A57" s="11"/>
      <c r="B57" s="20">
        <v>25</v>
      </c>
      <c r="C57" s="6" t="s">
        <v>155</v>
      </c>
      <c r="D57" s="6" t="s">
        <v>9</v>
      </c>
      <c r="E57" s="7" t="s">
        <v>49</v>
      </c>
      <c r="F57" s="7" t="s">
        <v>65</v>
      </c>
      <c r="G57" s="7" t="s">
        <v>16</v>
      </c>
      <c r="H57" s="7" t="s">
        <v>131</v>
      </c>
      <c r="I57" s="7" t="s">
        <v>241</v>
      </c>
      <c r="J57" s="5">
        <v>120000</v>
      </c>
      <c r="K57" s="6" t="s">
        <v>188</v>
      </c>
    </row>
    <row r="58" spans="1:11" s="10" customFormat="1" ht="33" customHeight="1">
      <c r="A58" s="11"/>
      <c r="B58" s="65">
        <v>26</v>
      </c>
      <c r="C58" s="6" t="s">
        <v>156</v>
      </c>
      <c r="D58" s="6" t="s">
        <v>9</v>
      </c>
      <c r="E58" s="7" t="s">
        <v>206</v>
      </c>
      <c r="F58" s="7" t="s">
        <v>219</v>
      </c>
      <c r="G58" s="7" t="s">
        <v>18</v>
      </c>
      <c r="H58" s="7" t="s">
        <v>245</v>
      </c>
      <c r="I58" s="7" t="s">
        <v>246</v>
      </c>
      <c r="J58" s="5">
        <v>30000</v>
      </c>
      <c r="K58" s="6" t="s">
        <v>189</v>
      </c>
    </row>
    <row r="59" spans="1:11" s="10" customFormat="1" ht="33" customHeight="1">
      <c r="A59" s="11"/>
      <c r="B59" s="20">
        <v>27</v>
      </c>
      <c r="C59" s="6" t="s">
        <v>157</v>
      </c>
      <c r="D59" s="6" t="s">
        <v>9</v>
      </c>
      <c r="E59" s="7" t="s">
        <v>206</v>
      </c>
      <c r="F59" s="7" t="s">
        <v>219</v>
      </c>
      <c r="G59" s="7" t="s">
        <v>18</v>
      </c>
      <c r="H59" s="7" t="s">
        <v>245</v>
      </c>
      <c r="I59" s="7" t="s">
        <v>246</v>
      </c>
      <c r="J59" s="5">
        <v>30000</v>
      </c>
      <c r="K59" s="6" t="s">
        <v>190</v>
      </c>
    </row>
    <row r="60" spans="1:11" s="10" customFormat="1" ht="33" customHeight="1">
      <c r="A60" s="11"/>
      <c r="B60" s="20">
        <v>28</v>
      </c>
      <c r="C60" s="60" t="s">
        <v>473</v>
      </c>
      <c r="D60" s="6" t="s">
        <v>9</v>
      </c>
      <c r="E60" s="76" t="s">
        <v>475</v>
      </c>
      <c r="F60" s="76" t="s">
        <v>476</v>
      </c>
      <c r="G60" s="7" t="s">
        <v>18</v>
      </c>
      <c r="H60" s="76" t="s">
        <v>238</v>
      </c>
      <c r="I60" s="76" t="s">
        <v>91</v>
      </c>
      <c r="J60" s="62">
        <v>100000</v>
      </c>
      <c r="K60" s="61" t="s">
        <v>474</v>
      </c>
    </row>
    <row r="61" spans="1:11" s="10" customFormat="1" ht="33" customHeight="1">
      <c r="A61" s="11"/>
      <c r="B61" s="65">
        <v>29</v>
      </c>
      <c r="C61" s="60" t="s">
        <v>477</v>
      </c>
      <c r="D61" s="6" t="s">
        <v>9</v>
      </c>
      <c r="E61" s="7" t="s">
        <v>12</v>
      </c>
      <c r="F61" s="76" t="s">
        <v>485</v>
      </c>
      <c r="G61" s="7" t="s">
        <v>18</v>
      </c>
      <c r="H61" s="76" t="s">
        <v>487</v>
      </c>
      <c r="I61" s="76" t="s">
        <v>488</v>
      </c>
      <c r="J61" s="62">
        <v>120000</v>
      </c>
      <c r="K61" s="61" t="s">
        <v>481</v>
      </c>
    </row>
    <row r="62" spans="1:11" s="10" customFormat="1" ht="33" customHeight="1">
      <c r="A62" s="11"/>
      <c r="B62" s="20">
        <v>30</v>
      </c>
      <c r="C62" s="60" t="s">
        <v>478</v>
      </c>
      <c r="D62" s="6" t="s">
        <v>9</v>
      </c>
      <c r="E62" s="7" t="s">
        <v>12</v>
      </c>
      <c r="F62" s="76" t="s">
        <v>485</v>
      </c>
      <c r="G62" s="7" t="s">
        <v>18</v>
      </c>
      <c r="H62" s="76" t="s">
        <v>487</v>
      </c>
      <c r="I62" s="76" t="s">
        <v>488</v>
      </c>
      <c r="J62" s="62">
        <v>180000</v>
      </c>
      <c r="K62" s="61" t="s">
        <v>482</v>
      </c>
    </row>
    <row r="63" spans="1:11" s="10" customFormat="1" ht="33" customHeight="1">
      <c r="A63" s="11"/>
      <c r="B63" s="20">
        <v>31</v>
      </c>
      <c r="C63" s="60" t="s">
        <v>479</v>
      </c>
      <c r="D63" s="6" t="s">
        <v>9</v>
      </c>
      <c r="E63" s="7" t="s">
        <v>12</v>
      </c>
      <c r="F63" s="76" t="s">
        <v>486</v>
      </c>
      <c r="G63" s="7" t="s">
        <v>18</v>
      </c>
      <c r="H63" s="76" t="s">
        <v>131</v>
      </c>
      <c r="I63" s="76" t="s">
        <v>241</v>
      </c>
      <c r="J63" s="62">
        <v>360000</v>
      </c>
      <c r="K63" s="61" t="s">
        <v>483</v>
      </c>
    </row>
    <row r="64" spans="1:11" s="10" customFormat="1" ht="33" customHeight="1">
      <c r="A64" s="11"/>
      <c r="B64" s="65">
        <v>32</v>
      </c>
      <c r="C64" s="60" t="s">
        <v>480</v>
      </c>
      <c r="D64" s="6" t="s">
        <v>9</v>
      </c>
      <c r="E64" s="7" t="s">
        <v>12</v>
      </c>
      <c r="F64" s="76" t="s">
        <v>65</v>
      </c>
      <c r="G64" s="7" t="s">
        <v>18</v>
      </c>
      <c r="H64" s="76" t="s">
        <v>131</v>
      </c>
      <c r="I64" s="76" t="s">
        <v>241</v>
      </c>
      <c r="J64" s="62">
        <v>120000</v>
      </c>
      <c r="K64" s="61" t="s">
        <v>484</v>
      </c>
    </row>
    <row r="65" spans="1:11" s="10" customFormat="1" ht="33" customHeight="1">
      <c r="A65" s="11"/>
      <c r="B65" s="20">
        <v>33</v>
      </c>
      <c r="C65" s="6" t="s">
        <v>158</v>
      </c>
      <c r="D65" s="6" t="s">
        <v>9</v>
      </c>
      <c r="E65" s="7" t="s">
        <v>12</v>
      </c>
      <c r="F65" s="7" t="s">
        <v>69</v>
      </c>
      <c r="G65" s="7" t="s">
        <v>18</v>
      </c>
      <c r="H65" s="7" t="s">
        <v>234</v>
      </c>
      <c r="I65" s="7" t="s">
        <v>33</v>
      </c>
      <c r="J65" s="5">
        <v>240000</v>
      </c>
      <c r="K65" s="6" t="s">
        <v>191</v>
      </c>
    </row>
    <row r="66" spans="1:11" s="10" customFormat="1" ht="33" customHeight="1">
      <c r="A66" s="11"/>
      <c r="B66" s="20">
        <v>34</v>
      </c>
      <c r="C66" s="6" t="s">
        <v>159</v>
      </c>
      <c r="D66" s="6" t="s">
        <v>9</v>
      </c>
      <c r="E66" s="7" t="s">
        <v>12</v>
      </c>
      <c r="F66" s="7" t="s">
        <v>220</v>
      </c>
      <c r="G66" s="7" t="s">
        <v>18</v>
      </c>
      <c r="H66" s="7" t="s">
        <v>247</v>
      </c>
      <c r="I66" s="7" t="s">
        <v>248</v>
      </c>
      <c r="J66" s="5">
        <v>600000</v>
      </c>
      <c r="K66" s="6" t="s">
        <v>192</v>
      </c>
    </row>
    <row r="67" spans="1:11" s="10" customFormat="1" ht="33" customHeight="1">
      <c r="A67" s="11"/>
      <c r="B67" s="65">
        <v>35</v>
      </c>
      <c r="C67" s="6" t="s">
        <v>160</v>
      </c>
      <c r="D67" s="6" t="s">
        <v>9</v>
      </c>
      <c r="E67" s="7" t="s">
        <v>12</v>
      </c>
      <c r="F67" s="7" t="s">
        <v>221</v>
      </c>
      <c r="G67" s="7" t="s">
        <v>18</v>
      </c>
      <c r="H67" s="7" t="s">
        <v>249</v>
      </c>
      <c r="I67" s="7" t="s">
        <v>250</v>
      </c>
      <c r="J67" s="5">
        <v>400000</v>
      </c>
      <c r="K67" s="6" t="s">
        <v>193</v>
      </c>
    </row>
    <row r="68" spans="1:11" s="35" customFormat="1" ht="33" customHeight="1">
      <c r="A68" s="31"/>
      <c r="B68" s="20">
        <v>36</v>
      </c>
      <c r="C68" s="32" t="s">
        <v>594</v>
      </c>
      <c r="D68" s="32" t="s">
        <v>9</v>
      </c>
      <c r="E68" s="33" t="s">
        <v>12</v>
      </c>
      <c r="F68" s="33" t="s">
        <v>595</v>
      </c>
      <c r="G68" s="33" t="s">
        <v>596</v>
      </c>
      <c r="H68" s="33" t="s">
        <v>597</v>
      </c>
      <c r="I68" s="33" t="s">
        <v>598</v>
      </c>
      <c r="J68" s="34">
        <v>535000</v>
      </c>
      <c r="K68" s="32" t="s">
        <v>599</v>
      </c>
    </row>
    <row r="69" spans="1:11" s="35" customFormat="1" ht="33" customHeight="1">
      <c r="A69" s="31"/>
      <c r="B69" s="65">
        <v>37</v>
      </c>
      <c r="C69" s="60" t="s">
        <v>459</v>
      </c>
      <c r="D69" s="6" t="s">
        <v>10</v>
      </c>
      <c r="E69" s="76" t="s">
        <v>704</v>
      </c>
      <c r="F69" s="76" t="s">
        <v>705</v>
      </c>
      <c r="G69" s="44" t="s">
        <v>593</v>
      </c>
      <c r="H69" s="76" t="s">
        <v>234</v>
      </c>
      <c r="I69" s="76" t="s">
        <v>33</v>
      </c>
      <c r="J69" s="62">
        <v>3652800</v>
      </c>
      <c r="K69" s="61" t="s">
        <v>706</v>
      </c>
    </row>
    <row r="70" spans="1:11" s="10" customFormat="1" ht="33" customHeight="1">
      <c r="A70" s="11"/>
      <c r="B70" s="20">
        <v>38</v>
      </c>
      <c r="C70" s="6" t="s">
        <v>161</v>
      </c>
      <c r="D70" s="6" t="s">
        <v>10</v>
      </c>
      <c r="E70" s="7" t="s">
        <v>50</v>
      </c>
      <c r="F70" s="7" t="s">
        <v>66</v>
      </c>
      <c r="G70" s="7" t="s">
        <v>18</v>
      </c>
      <c r="H70" s="7" t="s">
        <v>234</v>
      </c>
      <c r="I70" s="7" t="s">
        <v>33</v>
      </c>
      <c r="J70" s="5">
        <v>100000</v>
      </c>
      <c r="K70" s="6" t="s">
        <v>38</v>
      </c>
    </row>
    <row r="71" spans="1:11" s="10" customFormat="1" ht="33" customHeight="1">
      <c r="A71" s="11"/>
      <c r="B71" s="65">
        <v>39</v>
      </c>
      <c r="C71" s="6" t="s">
        <v>162</v>
      </c>
      <c r="D71" s="6" t="s">
        <v>10</v>
      </c>
      <c r="E71" s="7" t="s">
        <v>50</v>
      </c>
      <c r="F71" s="7" t="s">
        <v>222</v>
      </c>
      <c r="G71" s="7" t="s">
        <v>18</v>
      </c>
      <c r="H71" s="7" t="s">
        <v>251</v>
      </c>
      <c r="I71" s="7" t="s">
        <v>252</v>
      </c>
      <c r="J71" s="5">
        <v>73000</v>
      </c>
      <c r="K71" s="6" t="s">
        <v>194</v>
      </c>
    </row>
    <row r="72" spans="1:11" s="10" customFormat="1" ht="33" customHeight="1">
      <c r="A72" s="11"/>
      <c r="B72" s="20">
        <v>40</v>
      </c>
      <c r="C72" s="6" t="s">
        <v>163</v>
      </c>
      <c r="D72" s="6" t="s">
        <v>10</v>
      </c>
      <c r="E72" s="7" t="s">
        <v>50</v>
      </c>
      <c r="F72" s="7" t="s">
        <v>222</v>
      </c>
      <c r="G72" s="7" t="s">
        <v>18</v>
      </c>
      <c r="H72" s="7" t="s">
        <v>253</v>
      </c>
      <c r="I72" s="7" t="s">
        <v>254</v>
      </c>
      <c r="J72" s="5">
        <v>300000</v>
      </c>
      <c r="K72" s="6" t="s">
        <v>195</v>
      </c>
    </row>
    <row r="73" spans="1:11" s="10" customFormat="1" ht="33" customHeight="1">
      <c r="A73" s="11"/>
      <c r="B73" s="65">
        <v>41</v>
      </c>
      <c r="C73" s="6" t="s">
        <v>164</v>
      </c>
      <c r="D73" s="6" t="s">
        <v>10</v>
      </c>
      <c r="E73" s="7" t="s">
        <v>50</v>
      </c>
      <c r="F73" s="7" t="s">
        <v>223</v>
      </c>
      <c r="G73" s="7" t="s">
        <v>16</v>
      </c>
      <c r="H73" s="7" t="s">
        <v>243</v>
      </c>
      <c r="I73" s="7" t="s">
        <v>136</v>
      </c>
      <c r="J73" s="5">
        <v>400000</v>
      </c>
      <c r="K73" s="6" t="s">
        <v>196</v>
      </c>
    </row>
    <row r="74" spans="1:11" s="10" customFormat="1" ht="33" customHeight="1">
      <c r="A74" s="11"/>
      <c r="B74" s="20">
        <v>42</v>
      </c>
      <c r="C74" s="6" t="s">
        <v>165</v>
      </c>
      <c r="D74" s="6" t="s">
        <v>10</v>
      </c>
      <c r="E74" s="7" t="s">
        <v>207</v>
      </c>
      <c r="F74" s="7" t="s">
        <v>224</v>
      </c>
      <c r="G74" s="7" t="s">
        <v>18</v>
      </c>
      <c r="H74" s="7" t="s">
        <v>234</v>
      </c>
      <c r="I74" s="7" t="s">
        <v>5</v>
      </c>
      <c r="J74" s="5">
        <v>100000</v>
      </c>
      <c r="K74" s="6" t="s">
        <v>197</v>
      </c>
    </row>
    <row r="75" spans="1:11" s="10" customFormat="1" ht="33" customHeight="1">
      <c r="A75" s="11"/>
      <c r="B75" s="65">
        <v>43</v>
      </c>
      <c r="C75" s="6" t="s">
        <v>166</v>
      </c>
      <c r="D75" s="6" t="s">
        <v>10</v>
      </c>
      <c r="E75" s="7" t="s">
        <v>207</v>
      </c>
      <c r="F75" s="7" t="s">
        <v>225</v>
      </c>
      <c r="G75" s="7" t="s">
        <v>18</v>
      </c>
      <c r="H75" s="7" t="s">
        <v>238</v>
      </c>
      <c r="I75" s="7" t="s">
        <v>4</v>
      </c>
      <c r="J75" s="5">
        <v>300000</v>
      </c>
      <c r="K75" s="6" t="s">
        <v>198</v>
      </c>
    </row>
    <row r="76" spans="1:11" s="10" customFormat="1" ht="33" customHeight="1">
      <c r="A76" s="11"/>
      <c r="B76" s="20">
        <v>44</v>
      </c>
      <c r="C76" s="6" t="s">
        <v>167</v>
      </c>
      <c r="D76" s="6" t="s">
        <v>10</v>
      </c>
      <c r="E76" s="7" t="s">
        <v>207</v>
      </c>
      <c r="F76" s="7" t="s">
        <v>226</v>
      </c>
      <c r="G76" s="7" t="s">
        <v>18</v>
      </c>
      <c r="H76" s="7" t="s">
        <v>234</v>
      </c>
      <c r="I76" s="7" t="s">
        <v>33</v>
      </c>
      <c r="J76" s="5">
        <v>650000</v>
      </c>
      <c r="K76" s="6" t="s">
        <v>199</v>
      </c>
    </row>
    <row r="77" spans="1:11" s="10" customFormat="1" ht="33" customHeight="1">
      <c r="A77" s="11"/>
      <c r="B77" s="65">
        <v>45</v>
      </c>
      <c r="C77" s="6" t="s">
        <v>168</v>
      </c>
      <c r="D77" s="6" t="s">
        <v>10</v>
      </c>
      <c r="E77" s="7" t="s">
        <v>208</v>
      </c>
      <c r="F77" s="7" t="s">
        <v>227</v>
      </c>
      <c r="G77" s="7" t="s">
        <v>18</v>
      </c>
      <c r="H77" s="7" t="s">
        <v>128</v>
      </c>
      <c r="I77" s="7" t="s">
        <v>33</v>
      </c>
      <c r="J77" s="5">
        <v>60000</v>
      </c>
      <c r="K77" s="6" t="s">
        <v>200</v>
      </c>
    </row>
    <row r="78" spans="1:11" s="10" customFormat="1" ht="45.75" customHeight="1">
      <c r="A78" s="11"/>
      <c r="B78" s="20">
        <v>46</v>
      </c>
      <c r="C78" s="6" t="s">
        <v>169</v>
      </c>
      <c r="D78" s="6" t="s">
        <v>11</v>
      </c>
      <c r="E78" s="7" t="s">
        <v>13</v>
      </c>
      <c r="F78" s="7" t="s">
        <v>228</v>
      </c>
      <c r="G78" s="7" t="s">
        <v>18</v>
      </c>
      <c r="H78" s="7" t="s">
        <v>234</v>
      </c>
      <c r="I78" s="7" t="s">
        <v>33</v>
      </c>
      <c r="J78" s="5">
        <v>296308</v>
      </c>
      <c r="K78" s="6" t="s">
        <v>201</v>
      </c>
    </row>
    <row r="79" spans="1:11" s="10" customFormat="1" ht="33" customHeight="1">
      <c r="A79" s="11"/>
      <c r="B79" s="65">
        <v>47</v>
      </c>
      <c r="C79" s="6" t="s">
        <v>388</v>
      </c>
      <c r="D79" s="6" t="s">
        <v>11</v>
      </c>
      <c r="E79" s="7" t="s">
        <v>51</v>
      </c>
      <c r="F79" s="7" t="s">
        <v>390</v>
      </c>
      <c r="G79" s="7" t="s">
        <v>18</v>
      </c>
      <c r="H79" s="7" t="s">
        <v>230</v>
      </c>
      <c r="I79" s="7" t="s">
        <v>126</v>
      </c>
      <c r="J79" s="5">
        <v>345000</v>
      </c>
      <c r="K79" s="6" t="s">
        <v>389</v>
      </c>
    </row>
    <row r="80" spans="1:11" s="10" customFormat="1" ht="45" customHeight="1">
      <c r="A80" s="11"/>
      <c r="B80" s="20">
        <v>48</v>
      </c>
      <c r="C80" s="60" t="s">
        <v>489</v>
      </c>
      <c r="D80" s="6" t="s">
        <v>11</v>
      </c>
      <c r="E80" s="76" t="s">
        <v>491</v>
      </c>
      <c r="F80" s="76" t="s">
        <v>492</v>
      </c>
      <c r="G80" s="76" t="s">
        <v>21</v>
      </c>
      <c r="H80" s="76" t="s">
        <v>234</v>
      </c>
      <c r="I80" s="76" t="s">
        <v>5</v>
      </c>
      <c r="J80" s="62">
        <v>99500</v>
      </c>
      <c r="K80" s="61" t="s">
        <v>490</v>
      </c>
    </row>
    <row r="81" spans="1:11" s="10" customFormat="1" ht="33" customHeight="1">
      <c r="A81" s="11"/>
      <c r="B81" s="65">
        <v>49</v>
      </c>
      <c r="C81" s="60" t="s">
        <v>493</v>
      </c>
      <c r="D81" s="6" t="s">
        <v>11</v>
      </c>
      <c r="E81" s="76" t="s">
        <v>498</v>
      </c>
      <c r="F81" s="76" t="s">
        <v>59</v>
      </c>
      <c r="G81" s="76" t="s">
        <v>16</v>
      </c>
      <c r="H81" s="76" t="s">
        <v>238</v>
      </c>
      <c r="I81" s="76" t="s">
        <v>5</v>
      </c>
      <c r="J81" s="62">
        <v>100000</v>
      </c>
      <c r="K81" s="61" t="s">
        <v>600</v>
      </c>
    </row>
    <row r="82" spans="1:11" s="10" customFormat="1" ht="33" customHeight="1">
      <c r="A82" s="11"/>
      <c r="B82" s="20">
        <v>50</v>
      </c>
      <c r="C82" s="6" t="s">
        <v>568</v>
      </c>
      <c r="D82" s="6" t="s">
        <v>11</v>
      </c>
      <c r="E82" s="7" t="s">
        <v>498</v>
      </c>
      <c r="F82" s="76" t="s">
        <v>59</v>
      </c>
      <c r="G82" s="7" t="s">
        <v>17</v>
      </c>
      <c r="H82" s="7" t="s">
        <v>235</v>
      </c>
      <c r="I82" s="7" t="s">
        <v>57</v>
      </c>
      <c r="J82" s="5">
        <v>100000</v>
      </c>
      <c r="K82" s="6" t="s">
        <v>567</v>
      </c>
    </row>
    <row r="83" spans="1:11" s="10" customFormat="1" ht="33" customHeight="1">
      <c r="A83" s="11"/>
      <c r="B83" s="65">
        <v>51</v>
      </c>
      <c r="C83" s="60" t="s">
        <v>494</v>
      </c>
      <c r="D83" s="6" t="s">
        <v>11</v>
      </c>
      <c r="E83" s="76" t="s">
        <v>498</v>
      </c>
      <c r="F83" s="76" t="s">
        <v>59</v>
      </c>
      <c r="G83" s="76" t="s">
        <v>16</v>
      </c>
      <c r="H83" s="76" t="s">
        <v>243</v>
      </c>
      <c r="I83" s="76" t="s">
        <v>241</v>
      </c>
      <c r="J83" s="62">
        <v>200000</v>
      </c>
      <c r="K83" s="61" t="s">
        <v>496</v>
      </c>
    </row>
    <row r="84" spans="1:11" s="10" customFormat="1" ht="33" customHeight="1">
      <c r="A84" s="11"/>
      <c r="B84" s="20">
        <v>52</v>
      </c>
      <c r="C84" s="60" t="s">
        <v>495</v>
      </c>
      <c r="D84" s="61" t="s">
        <v>500</v>
      </c>
      <c r="E84" s="76" t="s">
        <v>499</v>
      </c>
      <c r="F84" s="76" t="s">
        <v>501</v>
      </c>
      <c r="G84" s="76" t="s">
        <v>16</v>
      </c>
      <c r="H84" s="76" t="s">
        <v>502</v>
      </c>
      <c r="I84" s="76" t="s">
        <v>136</v>
      </c>
      <c r="J84" s="62">
        <v>100000</v>
      </c>
      <c r="K84" s="61" t="s">
        <v>497</v>
      </c>
    </row>
    <row r="85" spans="1:11" s="10" customFormat="1" ht="33" customHeight="1">
      <c r="A85" s="11"/>
      <c r="B85" s="65">
        <v>53</v>
      </c>
      <c r="C85" s="60" t="s">
        <v>503</v>
      </c>
      <c r="D85" s="6" t="s">
        <v>56</v>
      </c>
      <c r="E85" s="76" t="s">
        <v>505</v>
      </c>
      <c r="F85" s="76" t="s">
        <v>506</v>
      </c>
      <c r="G85" s="7" t="s">
        <v>18</v>
      </c>
      <c r="H85" s="76" t="s">
        <v>507</v>
      </c>
      <c r="I85" s="76" t="s">
        <v>508</v>
      </c>
      <c r="J85" s="62">
        <v>352941</v>
      </c>
      <c r="K85" s="61" t="s">
        <v>504</v>
      </c>
    </row>
    <row r="86" spans="1:11" s="10" customFormat="1" ht="33" customHeight="1">
      <c r="A86" s="11"/>
      <c r="B86" s="20">
        <v>54</v>
      </c>
      <c r="C86" s="6" t="s">
        <v>170</v>
      </c>
      <c r="D86" s="6" t="s">
        <v>56</v>
      </c>
      <c r="E86" s="7" t="s">
        <v>52</v>
      </c>
      <c r="F86" s="7" t="s">
        <v>68</v>
      </c>
      <c r="G86" s="7" t="s">
        <v>18</v>
      </c>
      <c r="H86" s="7" t="s">
        <v>240</v>
      </c>
      <c r="I86" s="7" t="s">
        <v>255</v>
      </c>
      <c r="J86" s="5">
        <v>1000000</v>
      </c>
      <c r="K86" s="6" t="s">
        <v>39</v>
      </c>
    </row>
    <row r="87" spans="1:11" s="10" customFormat="1" ht="33" customHeight="1">
      <c r="A87" s="11"/>
      <c r="B87" s="65">
        <v>55</v>
      </c>
      <c r="C87" s="6" t="s">
        <v>171</v>
      </c>
      <c r="D87" s="6" t="s">
        <v>56</v>
      </c>
      <c r="E87" s="7" t="s">
        <v>52</v>
      </c>
      <c r="F87" s="7" t="s">
        <v>229</v>
      </c>
      <c r="G87" s="7" t="s">
        <v>18</v>
      </c>
      <c r="H87" s="7" t="s">
        <v>238</v>
      </c>
      <c r="I87" s="7" t="s">
        <v>91</v>
      </c>
      <c r="J87" s="5">
        <v>450000</v>
      </c>
      <c r="K87" s="6" t="s">
        <v>202</v>
      </c>
    </row>
    <row r="88" spans="1:11" s="10" customFormat="1" ht="33" customHeight="1" thickBot="1">
      <c r="A88" s="12"/>
      <c r="B88" s="13" t="s">
        <v>601</v>
      </c>
      <c r="C88" s="66">
        <v>55</v>
      </c>
      <c r="D88" s="67"/>
      <c r="E88" s="68"/>
      <c r="F88" s="69"/>
      <c r="G88" s="69"/>
      <c r="H88" s="15" t="s">
        <v>602</v>
      </c>
      <c r="I88" s="68"/>
      <c r="J88" s="70">
        <f>SUM(J33:J87)</f>
        <v>20632399</v>
      </c>
      <c r="K88" s="71"/>
    </row>
    <row r="89" spans="1:11" s="10" customFormat="1" ht="33" customHeight="1" thickBot="1">
      <c r="E89" s="21"/>
      <c r="F89" s="21"/>
      <c r="G89" s="21"/>
      <c r="H89" s="21"/>
      <c r="I89" s="21"/>
      <c r="J89" s="22"/>
    </row>
    <row r="90" spans="1:11" s="10" customFormat="1" ht="33" customHeight="1" thickBot="1">
      <c r="A90" s="23" t="s">
        <v>603</v>
      </c>
      <c r="B90" s="24" t="s">
        <v>604</v>
      </c>
      <c r="C90" s="24" t="s">
        <v>605</v>
      </c>
      <c r="D90" s="25" t="s">
        <v>0</v>
      </c>
      <c r="E90" s="25" t="s">
        <v>1</v>
      </c>
      <c r="F90" s="25" t="s">
        <v>606</v>
      </c>
      <c r="G90" s="26" t="s">
        <v>607</v>
      </c>
      <c r="H90" s="27" t="s">
        <v>608</v>
      </c>
      <c r="I90" s="27" t="s">
        <v>609</v>
      </c>
      <c r="J90" s="28" t="s">
        <v>2</v>
      </c>
      <c r="K90" s="29" t="s">
        <v>3</v>
      </c>
    </row>
    <row r="91" spans="1:11" s="10" customFormat="1" ht="33" customHeight="1">
      <c r="A91" s="8" t="s">
        <v>610</v>
      </c>
      <c r="B91" s="20">
        <v>1</v>
      </c>
      <c r="C91" s="60" t="s">
        <v>509</v>
      </c>
      <c r="D91" s="6" t="s">
        <v>274</v>
      </c>
      <c r="E91" s="76" t="s">
        <v>510</v>
      </c>
      <c r="F91" s="76" t="s">
        <v>512</v>
      </c>
      <c r="G91" s="7" t="s">
        <v>18</v>
      </c>
      <c r="H91" s="76" t="s">
        <v>135</v>
      </c>
      <c r="I91" s="76" t="s">
        <v>57</v>
      </c>
      <c r="J91" s="62">
        <v>99000</v>
      </c>
      <c r="K91" s="61" t="s">
        <v>511</v>
      </c>
    </row>
    <row r="92" spans="1:11" s="10" customFormat="1" ht="33" customHeight="1">
      <c r="A92" s="11"/>
      <c r="B92" s="20">
        <v>2</v>
      </c>
      <c r="C92" s="6" t="s">
        <v>258</v>
      </c>
      <c r="D92" s="6" t="s">
        <v>274</v>
      </c>
      <c r="E92" s="7" t="s">
        <v>271</v>
      </c>
      <c r="F92" s="7" t="s">
        <v>275</v>
      </c>
      <c r="G92" s="7" t="s">
        <v>16</v>
      </c>
      <c r="H92" s="7" t="s">
        <v>230</v>
      </c>
      <c r="I92" s="7" t="s">
        <v>242</v>
      </c>
      <c r="J92" s="5">
        <v>300000</v>
      </c>
      <c r="K92" s="6" t="s">
        <v>265</v>
      </c>
    </row>
    <row r="93" spans="1:11" s="10" customFormat="1" ht="33" customHeight="1">
      <c r="A93" s="11"/>
      <c r="B93" s="20">
        <v>3</v>
      </c>
      <c r="C93" s="60" t="s">
        <v>513</v>
      </c>
      <c r="D93" s="6" t="s">
        <v>75</v>
      </c>
      <c r="E93" s="76" t="s">
        <v>515</v>
      </c>
      <c r="F93" s="76" t="s">
        <v>518</v>
      </c>
      <c r="G93" s="7" t="s">
        <v>18</v>
      </c>
      <c r="H93" s="76" t="s">
        <v>128</v>
      </c>
      <c r="I93" s="76" t="s">
        <v>126</v>
      </c>
      <c r="J93" s="62">
        <v>500000</v>
      </c>
      <c r="K93" s="61" t="s">
        <v>516</v>
      </c>
    </row>
    <row r="94" spans="1:11" s="10" customFormat="1" ht="33" customHeight="1">
      <c r="A94" s="11"/>
      <c r="B94" s="20">
        <v>4</v>
      </c>
      <c r="C94" s="60" t="s">
        <v>514</v>
      </c>
      <c r="D94" s="6" t="s">
        <v>75</v>
      </c>
      <c r="E94" s="76" t="s">
        <v>515</v>
      </c>
      <c r="F94" s="76" t="s">
        <v>59</v>
      </c>
      <c r="G94" s="7" t="s">
        <v>16</v>
      </c>
      <c r="H94" s="76" t="s">
        <v>347</v>
      </c>
      <c r="I94" s="76" t="s">
        <v>519</v>
      </c>
      <c r="J94" s="62">
        <v>156000</v>
      </c>
      <c r="K94" s="61" t="s">
        <v>517</v>
      </c>
    </row>
    <row r="95" spans="1:11" s="10" customFormat="1" ht="33" customHeight="1">
      <c r="A95" s="11"/>
      <c r="B95" s="20">
        <v>5</v>
      </c>
      <c r="C95" s="6" t="s">
        <v>259</v>
      </c>
      <c r="D95" s="6" t="s">
        <v>75</v>
      </c>
      <c r="E95" s="7" t="s">
        <v>72</v>
      </c>
      <c r="F95" s="7" t="s">
        <v>276</v>
      </c>
      <c r="G95" s="7" t="s">
        <v>18</v>
      </c>
      <c r="H95" s="7" t="s">
        <v>234</v>
      </c>
      <c r="I95" s="7" t="s">
        <v>4</v>
      </c>
      <c r="J95" s="5">
        <v>40000</v>
      </c>
      <c r="K95" s="6" t="s">
        <v>266</v>
      </c>
    </row>
    <row r="96" spans="1:11" s="10" customFormat="1" ht="33" customHeight="1">
      <c r="A96" s="11"/>
      <c r="B96" s="20">
        <v>6</v>
      </c>
      <c r="C96" s="6" t="s">
        <v>260</v>
      </c>
      <c r="D96" s="6" t="s">
        <v>75</v>
      </c>
      <c r="E96" s="7" t="s">
        <v>73</v>
      </c>
      <c r="F96" s="7" t="s">
        <v>79</v>
      </c>
      <c r="G96" s="7" t="s">
        <v>18</v>
      </c>
      <c r="H96" s="7" t="s">
        <v>234</v>
      </c>
      <c r="I96" s="7" t="s">
        <v>33</v>
      </c>
      <c r="J96" s="5">
        <v>40000</v>
      </c>
      <c r="K96" s="6" t="s">
        <v>267</v>
      </c>
    </row>
    <row r="97" spans="1:11" s="10" customFormat="1" ht="33" customHeight="1">
      <c r="A97" s="11"/>
      <c r="B97" s="20">
        <v>7</v>
      </c>
      <c r="C97" s="6" t="s">
        <v>281</v>
      </c>
      <c r="D97" s="6" t="s">
        <v>75</v>
      </c>
      <c r="E97" s="7" t="s">
        <v>71</v>
      </c>
      <c r="F97" s="7" t="s">
        <v>78</v>
      </c>
      <c r="G97" s="7" t="s">
        <v>18</v>
      </c>
      <c r="H97" s="7" t="s">
        <v>279</v>
      </c>
      <c r="I97" s="7" t="s">
        <v>285</v>
      </c>
      <c r="J97" s="5">
        <v>300000</v>
      </c>
      <c r="K97" s="6" t="s">
        <v>283</v>
      </c>
    </row>
    <row r="98" spans="1:11" s="10" customFormat="1" ht="33" customHeight="1">
      <c r="A98" s="11"/>
      <c r="B98" s="20">
        <v>8</v>
      </c>
      <c r="C98" s="6" t="s">
        <v>282</v>
      </c>
      <c r="D98" s="6" t="s">
        <v>75</v>
      </c>
      <c r="E98" s="7" t="s">
        <v>71</v>
      </c>
      <c r="F98" s="7" t="s">
        <v>78</v>
      </c>
      <c r="G98" s="7" t="s">
        <v>18</v>
      </c>
      <c r="H98" s="7" t="s">
        <v>279</v>
      </c>
      <c r="I98" s="7" t="s">
        <v>285</v>
      </c>
      <c r="J98" s="5">
        <v>400000</v>
      </c>
      <c r="K98" s="6" t="s">
        <v>284</v>
      </c>
    </row>
    <row r="99" spans="1:11" s="10" customFormat="1" ht="33" customHeight="1">
      <c r="A99" s="11"/>
      <c r="B99" s="20">
        <v>9</v>
      </c>
      <c r="C99" s="6" t="s">
        <v>391</v>
      </c>
      <c r="D99" s="6" t="s">
        <v>75</v>
      </c>
      <c r="E99" s="7" t="s">
        <v>73</v>
      </c>
      <c r="F99" s="7" t="s">
        <v>79</v>
      </c>
      <c r="G99" s="7" t="s">
        <v>18</v>
      </c>
      <c r="H99" s="7" t="s">
        <v>234</v>
      </c>
      <c r="I99" s="7" t="s">
        <v>33</v>
      </c>
      <c r="J99" s="5">
        <v>30000</v>
      </c>
      <c r="K99" s="6" t="s">
        <v>393</v>
      </c>
    </row>
    <row r="100" spans="1:11" s="10" customFormat="1" ht="33" customHeight="1">
      <c r="A100" s="11"/>
      <c r="B100" s="20">
        <v>10</v>
      </c>
      <c r="C100" s="6" t="s">
        <v>392</v>
      </c>
      <c r="D100" s="6" t="s">
        <v>75</v>
      </c>
      <c r="E100" s="7" t="s">
        <v>73</v>
      </c>
      <c r="F100" s="7" t="s">
        <v>79</v>
      </c>
      <c r="G100" s="7" t="s">
        <v>18</v>
      </c>
      <c r="H100" s="7" t="s">
        <v>234</v>
      </c>
      <c r="I100" s="7" t="s">
        <v>33</v>
      </c>
      <c r="J100" s="5">
        <v>30000</v>
      </c>
      <c r="K100" s="6" t="s">
        <v>394</v>
      </c>
    </row>
    <row r="101" spans="1:11" s="35" customFormat="1" ht="33" customHeight="1">
      <c r="A101" s="31"/>
      <c r="B101" s="20">
        <v>11</v>
      </c>
      <c r="C101" s="32" t="s">
        <v>611</v>
      </c>
      <c r="D101" s="6" t="s">
        <v>75</v>
      </c>
      <c r="E101" s="33" t="s">
        <v>612</v>
      </c>
      <c r="F101" s="33" t="s">
        <v>613</v>
      </c>
      <c r="G101" s="33" t="s">
        <v>614</v>
      </c>
      <c r="H101" s="33" t="s">
        <v>615</v>
      </c>
      <c r="I101" s="33" t="s">
        <v>616</v>
      </c>
      <c r="J101" s="34">
        <v>90605</v>
      </c>
      <c r="K101" s="32" t="s">
        <v>617</v>
      </c>
    </row>
    <row r="102" spans="1:11" s="10" customFormat="1" ht="33" customHeight="1">
      <c r="A102" s="11"/>
      <c r="B102" s="20">
        <v>12</v>
      </c>
      <c r="C102" s="6" t="s">
        <v>261</v>
      </c>
      <c r="D102" s="6" t="s">
        <v>76</v>
      </c>
      <c r="E102" s="7" t="s">
        <v>272</v>
      </c>
      <c r="F102" s="7" t="s">
        <v>277</v>
      </c>
      <c r="G102" s="7" t="s">
        <v>18</v>
      </c>
      <c r="H102" s="7" t="s">
        <v>234</v>
      </c>
      <c r="I102" s="7" t="s">
        <v>33</v>
      </c>
      <c r="J102" s="5">
        <v>80000</v>
      </c>
      <c r="K102" s="6" t="s">
        <v>268</v>
      </c>
    </row>
    <row r="103" spans="1:11" s="10" customFormat="1" ht="33" customHeight="1">
      <c r="A103" s="11"/>
      <c r="B103" s="20">
        <v>13</v>
      </c>
      <c r="C103" s="6" t="s">
        <v>262</v>
      </c>
      <c r="D103" s="6" t="s">
        <v>76</v>
      </c>
      <c r="E103" s="7" t="s">
        <v>273</v>
      </c>
      <c r="F103" s="7" t="s">
        <v>278</v>
      </c>
      <c r="G103" s="7" t="s">
        <v>280</v>
      </c>
      <c r="H103" s="7" t="s">
        <v>135</v>
      </c>
      <c r="I103" s="7" t="s">
        <v>33</v>
      </c>
      <c r="J103" s="5">
        <v>50000</v>
      </c>
      <c r="K103" s="6" t="s">
        <v>269</v>
      </c>
    </row>
    <row r="104" spans="1:11" s="36" customFormat="1" ht="33" customHeight="1">
      <c r="A104" s="31"/>
      <c r="B104" s="20">
        <v>14</v>
      </c>
      <c r="C104" s="32" t="s">
        <v>618</v>
      </c>
      <c r="D104" s="32" t="s">
        <v>76</v>
      </c>
      <c r="E104" s="33" t="s">
        <v>619</v>
      </c>
      <c r="F104" s="33" t="s">
        <v>620</v>
      </c>
      <c r="G104" s="33" t="s">
        <v>621</v>
      </c>
      <c r="H104" s="33" t="s">
        <v>622</v>
      </c>
      <c r="I104" s="33" t="s">
        <v>623</v>
      </c>
      <c r="J104" s="34">
        <v>257197</v>
      </c>
      <c r="K104" s="32" t="s">
        <v>624</v>
      </c>
    </row>
    <row r="105" spans="1:11" s="36" customFormat="1" ht="33" customHeight="1">
      <c r="A105" s="31"/>
      <c r="B105" s="20">
        <v>15</v>
      </c>
      <c r="C105" s="32" t="s">
        <v>625</v>
      </c>
      <c r="D105" s="32" t="s">
        <v>76</v>
      </c>
      <c r="E105" s="33" t="s">
        <v>626</v>
      </c>
      <c r="F105" s="33" t="s">
        <v>627</v>
      </c>
      <c r="G105" s="33" t="s">
        <v>621</v>
      </c>
      <c r="H105" s="33" t="s">
        <v>628</v>
      </c>
      <c r="I105" s="33" t="s">
        <v>629</v>
      </c>
      <c r="J105" s="34">
        <v>286160</v>
      </c>
      <c r="K105" s="32" t="s">
        <v>416</v>
      </c>
    </row>
    <row r="106" spans="1:11" s="36" customFormat="1" ht="33" customHeight="1">
      <c r="A106" s="31"/>
      <c r="B106" s="20">
        <v>16</v>
      </c>
      <c r="C106" s="32" t="s">
        <v>630</v>
      </c>
      <c r="D106" s="32" t="s">
        <v>631</v>
      </c>
      <c r="E106" s="33" t="s">
        <v>632</v>
      </c>
      <c r="F106" s="33" t="s">
        <v>633</v>
      </c>
      <c r="G106" s="33" t="s">
        <v>621</v>
      </c>
      <c r="H106" s="33" t="s">
        <v>628</v>
      </c>
      <c r="I106" s="33" t="s">
        <v>634</v>
      </c>
      <c r="J106" s="34">
        <v>150414</v>
      </c>
      <c r="K106" s="32" t="s">
        <v>635</v>
      </c>
    </row>
    <row r="107" spans="1:11" s="36" customFormat="1" ht="81" customHeight="1">
      <c r="A107" s="31"/>
      <c r="B107" s="20">
        <v>17</v>
      </c>
      <c r="C107" s="60" t="s">
        <v>522</v>
      </c>
      <c r="D107" s="32" t="s">
        <v>631</v>
      </c>
      <c r="E107" s="76" t="s">
        <v>524</v>
      </c>
      <c r="F107" s="33" t="s">
        <v>636</v>
      </c>
      <c r="G107" s="76" t="s">
        <v>18</v>
      </c>
      <c r="H107" s="76" t="s">
        <v>525</v>
      </c>
      <c r="I107" s="76" t="s">
        <v>243</v>
      </c>
      <c r="J107" s="62">
        <v>345000</v>
      </c>
      <c r="K107" s="61" t="s">
        <v>523</v>
      </c>
    </row>
    <row r="108" spans="1:11" s="36" customFormat="1" ht="33" customHeight="1">
      <c r="A108" s="31"/>
      <c r="B108" s="20">
        <v>18</v>
      </c>
      <c r="C108" s="32" t="s">
        <v>637</v>
      </c>
      <c r="D108" s="32" t="s">
        <v>638</v>
      </c>
      <c r="E108" s="33" t="s">
        <v>639</v>
      </c>
      <c r="F108" s="33" t="s">
        <v>640</v>
      </c>
      <c r="G108" s="33" t="s">
        <v>641</v>
      </c>
      <c r="H108" s="33" t="s">
        <v>642</v>
      </c>
      <c r="I108" s="33" t="s">
        <v>643</v>
      </c>
      <c r="J108" s="34">
        <v>130200</v>
      </c>
      <c r="K108" s="32" t="s">
        <v>644</v>
      </c>
    </row>
    <row r="109" spans="1:11" s="36" customFormat="1" ht="33" customHeight="1">
      <c r="A109" s="31"/>
      <c r="B109" s="20">
        <v>19</v>
      </c>
      <c r="C109" s="32" t="s">
        <v>645</v>
      </c>
      <c r="D109" s="32" t="s">
        <v>638</v>
      </c>
      <c r="E109" s="33" t="s">
        <v>646</v>
      </c>
      <c r="F109" s="33" t="s">
        <v>647</v>
      </c>
      <c r="G109" s="33" t="s">
        <v>641</v>
      </c>
      <c r="H109" s="33" t="s">
        <v>648</v>
      </c>
      <c r="I109" s="33" t="s">
        <v>649</v>
      </c>
      <c r="J109" s="34">
        <v>139720</v>
      </c>
      <c r="K109" s="32" t="s">
        <v>650</v>
      </c>
    </row>
    <row r="110" spans="1:11" s="36" customFormat="1" ht="45" customHeight="1">
      <c r="A110" s="31"/>
      <c r="B110" s="20">
        <v>20</v>
      </c>
      <c r="C110" s="60" t="s">
        <v>520</v>
      </c>
      <c r="D110" s="6" t="s">
        <v>77</v>
      </c>
      <c r="E110" s="7" t="s">
        <v>74</v>
      </c>
      <c r="F110" s="33" t="s">
        <v>651</v>
      </c>
      <c r="G110" s="33" t="s">
        <v>652</v>
      </c>
      <c r="H110" s="76" t="s">
        <v>234</v>
      </c>
      <c r="I110" s="76" t="s">
        <v>33</v>
      </c>
      <c r="J110" s="62">
        <v>7913107</v>
      </c>
      <c r="K110" s="61" t="s">
        <v>521</v>
      </c>
    </row>
    <row r="111" spans="1:11" s="10" customFormat="1" ht="42" customHeight="1">
      <c r="A111" s="11"/>
      <c r="B111" s="20">
        <v>21</v>
      </c>
      <c r="C111" s="6" t="s">
        <v>263</v>
      </c>
      <c r="D111" s="6" t="s">
        <v>77</v>
      </c>
      <c r="E111" s="7" t="s">
        <v>74</v>
      </c>
      <c r="F111" s="7" t="s">
        <v>80</v>
      </c>
      <c r="G111" s="7" t="s">
        <v>18</v>
      </c>
      <c r="H111" s="7" t="s">
        <v>279</v>
      </c>
      <c r="I111" s="7" t="s">
        <v>246</v>
      </c>
      <c r="J111" s="5">
        <v>350000</v>
      </c>
      <c r="K111" s="6" t="s">
        <v>270</v>
      </c>
    </row>
    <row r="112" spans="1:11" s="10" customFormat="1" ht="41.25" customHeight="1">
      <c r="A112" s="11"/>
      <c r="B112" s="20">
        <v>22</v>
      </c>
      <c r="C112" s="6" t="s">
        <v>264</v>
      </c>
      <c r="D112" s="6" t="s">
        <v>77</v>
      </c>
      <c r="E112" s="7" t="s">
        <v>74</v>
      </c>
      <c r="F112" s="7" t="s">
        <v>81</v>
      </c>
      <c r="G112" s="7" t="s">
        <v>18</v>
      </c>
      <c r="H112" s="7" t="s">
        <v>58</v>
      </c>
      <c r="I112" s="7" t="s">
        <v>33</v>
      </c>
      <c r="J112" s="5">
        <v>400000</v>
      </c>
      <c r="K112" s="6" t="s">
        <v>70</v>
      </c>
    </row>
    <row r="113" spans="1:11" s="10" customFormat="1" ht="33" customHeight="1" thickBot="1">
      <c r="A113" s="12"/>
      <c r="B113" s="13" t="s">
        <v>653</v>
      </c>
      <c r="C113" s="13">
        <v>22</v>
      </c>
      <c r="D113" s="13"/>
      <c r="E113" s="14"/>
      <c r="F113" s="14"/>
      <c r="G113" s="14"/>
      <c r="H113" s="15" t="s">
        <v>654</v>
      </c>
      <c r="I113" s="14"/>
      <c r="J113" s="18">
        <f>SUM(J91:J112)</f>
        <v>12087403</v>
      </c>
      <c r="K113" s="16"/>
    </row>
    <row r="114" spans="1:11" s="10" customFormat="1" ht="33" customHeight="1" thickBot="1">
      <c r="E114" s="21"/>
      <c r="F114" s="21"/>
      <c r="G114" s="21"/>
      <c r="H114" s="21"/>
      <c r="I114" s="21"/>
      <c r="J114" s="22"/>
    </row>
    <row r="115" spans="1:11" s="10" customFormat="1" ht="33" customHeight="1" thickBot="1">
      <c r="A115" s="23" t="s">
        <v>655</v>
      </c>
      <c r="B115" s="24" t="s">
        <v>656</v>
      </c>
      <c r="C115" s="24" t="s">
        <v>657</v>
      </c>
      <c r="D115" s="25" t="s">
        <v>0</v>
      </c>
      <c r="E115" s="25" t="s">
        <v>1</v>
      </c>
      <c r="F115" s="25" t="s">
        <v>658</v>
      </c>
      <c r="G115" s="26" t="s">
        <v>659</v>
      </c>
      <c r="H115" s="27" t="s">
        <v>660</v>
      </c>
      <c r="I115" s="27" t="s">
        <v>661</v>
      </c>
      <c r="J115" s="28" t="s">
        <v>2</v>
      </c>
      <c r="K115" s="29" t="s">
        <v>3</v>
      </c>
    </row>
    <row r="116" spans="1:11" s="10" customFormat="1" ht="33" customHeight="1">
      <c r="A116" s="8" t="s">
        <v>662</v>
      </c>
      <c r="B116" s="20">
        <v>1</v>
      </c>
      <c r="C116" s="6" t="s">
        <v>286</v>
      </c>
      <c r="D116" s="6" t="s">
        <v>14</v>
      </c>
      <c r="E116" s="7" t="s">
        <v>83</v>
      </c>
      <c r="F116" s="7" t="s">
        <v>326</v>
      </c>
      <c r="G116" s="7" t="s">
        <v>18</v>
      </c>
      <c r="H116" s="7" t="s">
        <v>342</v>
      </c>
      <c r="I116" s="7" t="s">
        <v>343</v>
      </c>
      <c r="J116" s="5">
        <v>360000</v>
      </c>
      <c r="K116" s="6" t="s">
        <v>304</v>
      </c>
    </row>
    <row r="117" spans="1:11" s="10" customFormat="1" ht="33" customHeight="1">
      <c r="A117" s="11"/>
      <c r="B117" s="9">
        <v>2</v>
      </c>
      <c r="C117" s="6" t="s">
        <v>287</v>
      </c>
      <c r="D117" s="6" t="s">
        <v>14</v>
      </c>
      <c r="E117" s="7" t="s">
        <v>83</v>
      </c>
      <c r="F117" s="7" t="s">
        <v>327</v>
      </c>
      <c r="G117" s="7" t="s">
        <v>18</v>
      </c>
      <c r="H117" s="7" t="s">
        <v>135</v>
      </c>
      <c r="I117" s="7" t="s">
        <v>246</v>
      </c>
      <c r="J117" s="5">
        <v>170000</v>
      </c>
      <c r="K117" s="6" t="s">
        <v>305</v>
      </c>
    </row>
    <row r="118" spans="1:11" s="10" customFormat="1" ht="33" customHeight="1">
      <c r="A118" s="11"/>
      <c r="B118" s="9">
        <v>3</v>
      </c>
      <c r="C118" s="6" t="s">
        <v>288</v>
      </c>
      <c r="D118" s="6" t="s">
        <v>14</v>
      </c>
      <c r="E118" s="7" t="s">
        <v>83</v>
      </c>
      <c r="F118" s="7" t="s">
        <v>328</v>
      </c>
      <c r="G118" s="7" t="s">
        <v>18</v>
      </c>
      <c r="H118" s="7" t="s">
        <v>279</v>
      </c>
      <c r="I118" s="7" t="s">
        <v>241</v>
      </c>
      <c r="J118" s="5">
        <v>160000</v>
      </c>
      <c r="K118" s="6" t="s">
        <v>306</v>
      </c>
    </row>
    <row r="119" spans="1:11" s="10" customFormat="1" ht="33" customHeight="1">
      <c r="A119" s="11"/>
      <c r="B119" s="20">
        <v>4</v>
      </c>
      <c r="C119" s="60" t="s">
        <v>526</v>
      </c>
      <c r="D119" s="6" t="s">
        <v>14</v>
      </c>
      <c r="E119" s="7" t="s">
        <v>83</v>
      </c>
      <c r="F119" s="76" t="s">
        <v>528</v>
      </c>
      <c r="G119" s="76" t="s">
        <v>16</v>
      </c>
      <c r="H119" s="76" t="s">
        <v>529</v>
      </c>
      <c r="I119" s="76" t="s">
        <v>33</v>
      </c>
      <c r="J119" s="62">
        <v>53000</v>
      </c>
      <c r="K119" s="61" t="s">
        <v>527</v>
      </c>
    </row>
    <row r="120" spans="1:11" s="10" customFormat="1" ht="33" customHeight="1">
      <c r="A120" s="11"/>
      <c r="B120" s="20">
        <v>5</v>
      </c>
      <c r="C120" s="60" t="s">
        <v>530</v>
      </c>
      <c r="D120" s="6" t="s">
        <v>14</v>
      </c>
      <c r="E120" s="7" t="s">
        <v>322</v>
      </c>
      <c r="F120" s="76" t="s">
        <v>532</v>
      </c>
      <c r="G120" s="7" t="s">
        <v>18</v>
      </c>
      <c r="H120" s="76" t="s">
        <v>230</v>
      </c>
      <c r="I120" s="76" t="s">
        <v>345</v>
      </c>
      <c r="J120" s="62">
        <v>40000</v>
      </c>
      <c r="K120" s="61" t="s">
        <v>531</v>
      </c>
    </row>
    <row r="121" spans="1:11" s="10" customFormat="1" ht="33" customHeight="1">
      <c r="A121" s="11"/>
      <c r="B121" s="9">
        <v>6</v>
      </c>
      <c r="C121" s="6" t="s">
        <v>289</v>
      </c>
      <c r="D121" s="6" t="s">
        <v>14</v>
      </c>
      <c r="E121" s="7" t="s">
        <v>322</v>
      </c>
      <c r="F121" s="7" t="s">
        <v>329</v>
      </c>
      <c r="G121" s="7" t="s">
        <v>18</v>
      </c>
      <c r="H121" s="7" t="s">
        <v>344</v>
      </c>
      <c r="I121" s="7" t="s">
        <v>345</v>
      </c>
      <c r="J121" s="5">
        <v>50000</v>
      </c>
      <c r="K121" s="6" t="s">
        <v>307</v>
      </c>
    </row>
    <row r="122" spans="1:11" s="35" customFormat="1" ht="33" customHeight="1">
      <c r="A122" s="31"/>
      <c r="B122" s="9">
        <v>7</v>
      </c>
      <c r="C122" s="32" t="s">
        <v>663</v>
      </c>
      <c r="D122" s="32" t="s">
        <v>14</v>
      </c>
      <c r="E122" s="33" t="s">
        <v>664</v>
      </c>
      <c r="F122" s="33" t="s">
        <v>665</v>
      </c>
      <c r="G122" s="33" t="s">
        <v>666</v>
      </c>
      <c r="H122" s="33" t="s">
        <v>667</v>
      </c>
      <c r="I122" s="33" t="s">
        <v>668</v>
      </c>
      <c r="J122" s="34">
        <v>749966</v>
      </c>
      <c r="K122" s="32" t="s">
        <v>669</v>
      </c>
    </row>
    <row r="123" spans="1:11" s="10" customFormat="1" ht="33" customHeight="1">
      <c r="A123" s="11"/>
      <c r="B123" s="20">
        <v>8</v>
      </c>
      <c r="C123" s="6" t="s">
        <v>290</v>
      </c>
      <c r="D123" s="6" t="s">
        <v>14</v>
      </c>
      <c r="E123" s="7" t="s">
        <v>323</v>
      </c>
      <c r="F123" s="7" t="s">
        <v>330</v>
      </c>
      <c r="G123" s="7" t="s">
        <v>18</v>
      </c>
      <c r="H123" s="7" t="s">
        <v>346</v>
      </c>
      <c r="I123" s="7" t="s">
        <v>246</v>
      </c>
      <c r="J123" s="5">
        <v>352941</v>
      </c>
      <c r="K123" s="6" t="s">
        <v>308</v>
      </c>
    </row>
    <row r="124" spans="1:11" s="10" customFormat="1" ht="33" customHeight="1">
      <c r="A124" s="11"/>
      <c r="B124" s="20">
        <v>9</v>
      </c>
      <c r="C124" s="6" t="s">
        <v>291</v>
      </c>
      <c r="D124" s="6" t="s">
        <v>14</v>
      </c>
      <c r="E124" s="7" t="s">
        <v>84</v>
      </c>
      <c r="F124" s="7" t="s">
        <v>331</v>
      </c>
      <c r="G124" s="7" t="s">
        <v>16</v>
      </c>
      <c r="H124" s="7" t="s">
        <v>347</v>
      </c>
      <c r="I124" s="7" t="s">
        <v>90</v>
      </c>
      <c r="J124" s="5">
        <v>500000</v>
      </c>
      <c r="K124" s="6" t="s">
        <v>309</v>
      </c>
    </row>
    <row r="125" spans="1:11" s="10" customFormat="1" ht="33" customHeight="1">
      <c r="A125" s="11"/>
      <c r="B125" s="9">
        <v>10</v>
      </c>
      <c r="C125" s="60" t="s">
        <v>536</v>
      </c>
      <c r="D125" s="6" t="s">
        <v>14</v>
      </c>
      <c r="E125" s="7" t="s">
        <v>84</v>
      </c>
      <c r="F125" s="76" t="s">
        <v>537</v>
      </c>
      <c r="G125" s="7" t="s">
        <v>670</v>
      </c>
      <c r="H125" s="76" t="s">
        <v>234</v>
      </c>
      <c r="I125" s="76" t="s">
        <v>33</v>
      </c>
      <c r="J125" s="62">
        <v>1758635</v>
      </c>
      <c r="K125" s="61" t="s">
        <v>696</v>
      </c>
    </row>
    <row r="126" spans="1:11" s="10" customFormat="1" ht="33" customHeight="1">
      <c r="A126" s="11"/>
      <c r="B126" s="9">
        <v>11</v>
      </c>
      <c r="C126" s="60" t="s">
        <v>533</v>
      </c>
      <c r="D126" s="6" t="s">
        <v>14</v>
      </c>
      <c r="E126" s="7" t="s">
        <v>324</v>
      </c>
      <c r="F126" s="76" t="s">
        <v>535</v>
      </c>
      <c r="G126" s="7" t="s">
        <v>18</v>
      </c>
      <c r="H126" s="76" t="s">
        <v>346</v>
      </c>
      <c r="I126" s="76" t="s">
        <v>33</v>
      </c>
      <c r="J126" s="62">
        <v>352942</v>
      </c>
      <c r="K126" s="61" t="s">
        <v>534</v>
      </c>
    </row>
    <row r="127" spans="1:11" s="10" customFormat="1" ht="33" customHeight="1">
      <c r="A127" s="11"/>
      <c r="B127" s="20">
        <v>12</v>
      </c>
      <c r="C127" s="6" t="s">
        <v>165</v>
      </c>
      <c r="D127" s="6" t="s">
        <v>14</v>
      </c>
      <c r="E127" s="7" t="s">
        <v>324</v>
      </c>
      <c r="F127" s="7" t="s">
        <v>332</v>
      </c>
      <c r="G127" s="7" t="s">
        <v>18</v>
      </c>
      <c r="H127" s="7" t="s">
        <v>128</v>
      </c>
      <c r="I127" s="7" t="s">
        <v>33</v>
      </c>
      <c r="J127" s="5">
        <v>10000</v>
      </c>
      <c r="K127" s="6" t="s">
        <v>310</v>
      </c>
    </row>
    <row r="128" spans="1:11" s="10" customFormat="1" ht="33" customHeight="1">
      <c r="A128" s="11"/>
      <c r="B128" s="20">
        <v>13</v>
      </c>
      <c r="C128" s="6" t="s">
        <v>292</v>
      </c>
      <c r="D128" s="6" t="s">
        <v>14</v>
      </c>
      <c r="E128" s="7" t="s">
        <v>324</v>
      </c>
      <c r="F128" s="7" t="s">
        <v>333</v>
      </c>
      <c r="G128" s="7" t="s">
        <v>18</v>
      </c>
      <c r="H128" s="7" t="s">
        <v>238</v>
      </c>
      <c r="I128" s="7" t="s">
        <v>33</v>
      </c>
      <c r="J128" s="5">
        <v>100000</v>
      </c>
      <c r="K128" s="6" t="s">
        <v>311</v>
      </c>
    </row>
    <row r="129" spans="1:11" s="10" customFormat="1" ht="33" customHeight="1">
      <c r="A129" s="11"/>
      <c r="B129" s="9">
        <v>14</v>
      </c>
      <c r="C129" s="6" t="s">
        <v>293</v>
      </c>
      <c r="D129" s="6" t="s">
        <v>14</v>
      </c>
      <c r="E129" s="7" t="s">
        <v>324</v>
      </c>
      <c r="F129" s="7" t="s">
        <v>334</v>
      </c>
      <c r="G129" s="7" t="s">
        <v>18</v>
      </c>
      <c r="H129" s="7" t="s">
        <v>234</v>
      </c>
      <c r="I129" s="7" t="s">
        <v>33</v>
      </c>
      <c r="J129" s="5">
        <v>100000</v>
      </c>
      <c r="K129" s="6" t="s">
        <v>312</v>
      </c>
    </row>
    <row r="130" spans="1:11" s="10" customFormat="1" ht="33" customHeight="1">
      <c r="A130" s="11"/>
      <c r="B130" s="9">
        <v>15</v>
      </c>
      <c r="C130" s="6" t="s">
        <v>395</v>
      </c>
      <c r="D130" s="6" t="s">
        <v>14</v>
      </c>
      <c r="E130" s="7" t="s">
        <v>83</v>
      </c>
      <c r="F130" s="7" t="s">
        <v>92</v>
      </c>
      <c r="G130" s="7" t="s">
        <v>17</v>
      </c>
      <c r="H130" s="7" t="s">
        <v>348</v>
      </c>
      <c r="I130" s="7" t="s">
        <v>409</v>
      </c>
      <c r="J130" s="5">
        <v>96000</v>
      </c>
      <c r="K130" s="6" t="s">
        <v>401</v>
      </c>
    </row>
    <row r="131" spans="1:11" s="10" customFormat="1" ht="33" customHeight="1">
      <c r="A131" s="11"/>
      <c r="B131" s="20">
        <v>16</v>
      </c>
      <c r="C131" s="6" t="s">
        <v>396</v>
      </c>
      <c r="D131" s="6" t="s">
        <v>14</v>
      </c>
      <c r="E131" s="7" t="s">
        <v>83</v>
      </c>
      <c r="F131" s="7" t="s">
        <v>92</v>
      </c>
      <c r="G131" s="7" t="s">
        <v>21</v>
      </c>
      <c r="H131" s="7" t="s">
        <v>410</v>
      </c>
      <c r="I131" s="7" t="s">
        <v>134</v>
      </c>
      <c r="J131" s="5">
        <v>257100</v>
      </c>
      <c r="K131" s="6" t="s">
        <v>402</v>
      </c>
    </row>
    <row r="132" spans="1:11" s="10" customFormat="1" ht="33" customHeight="1">
      <c r="A132" s="11"/>
      <c r="B132" s="20">
        <v>17</v>
      </c>
      <c r="C132" s="6" t="s">
        <v>397</v>
      </c>
      <c r="D132" s="6" t="s">
        <v>89</v>
      </c>
      <c r="E132" s="7" t="s">
        <v>85</v>
      </c>
      <c r="F132" s="7" t="s">
        <v>92</v>
      </c>
      <c r="G132" s="7" t="s">
        <v>17</v>
      </c>
      <c r="H132" s="7" t="s">
        <v>411</v>
      </c>
      <c r="I132" s="7" t="s">
        <v>90</v>
      </c>
      <c r="J132" s="5">
        <v>98000</v>
      </c>
      <c r="K132" s="6" t="s">
        <v>403</v>
      </c>
    </row>
    <row r="133" spans="1:11" s="10" customFormat="1" ht="33" customHeight="1">
      <c r="A133" s="11"/>
      <c r="B133" s="9">
        <v>18</v>
      </c>
      <c r="C133" s="6" t="s">
        <v>398</v>
      </c>
      <c r="D133" s="6" t="s">
        <v>89</v>
      </c>
      <c r="E133" s="7" t="s">
        <v>85</v>
      </c>
      <c r="F133" s="7" t="s">
        <v>92</v>
      </c>
      <c r="G133" s="7" t="s">
        <v>17</v>
      </c>
      <c r="H133" s="7" t="s">
        <v>412</v>
      </c>
      <c r="I133" s="7" t="s">
        <v>33</v>
      </c>
      <c r="J133" s="5">
        <v>135000</v>
      </c>
      <c r="K133" s="6" t="s">
        <v>404</v>
      </c>
    </row>
    <row r="134" spans="1:11" s="10" customFormat="1" ht="33" customHeight="1">
      <c r="A134" s="11"/>
      <c r="B134" s="9">
        <v>19</v>
      </c>
      <c r="C134" s="32" t="s">
        <v>693</v>
      </c>
      <c r="D134" s="32" t="s">
        <v>89</v>
      </c>
      <c r="E134" s="33" t="s">
        <v>85</v>
      </c>
      <c r="F134" s="33" t="s">
        <v>694</v>
      </c>
      <c r="G134" s="33" t="s">
        <v>695</v>
      </c>
      <c r="H134" s="79" t="s">
        <v>234</v>
      </c>
      <c r="I134" s="79" t="s">
        <v>33</v>
      </c>
      <c r="J134" s="80">
        <v>64700</v>
      </c>
      <c r="K134" s="81" t="s">
        <v>700</v>
      </c>
    </row>
    <row r="135" spans="1:11" s="10" customFormat="1" ht="33" customHeight="1">
      <c r="A135" s="11"/>
      <c r="B135" s="20">
        <v>20</v>
      </c>
      <c r="C135" s="6" t="s">
        <v>399</v>
      </c>
      <c r="D135" s="6" t="s">
        <v>89</v>
      </c>
      <c r="E135" s="7" t="s">
        <v>86</v>
      </c>
      <c r="F135" s="7" t="s">
        <v>407</v>
      </c>
      <c r="G135" s="7" t="s">
        <v>22</v>
      </c>
      <c r="H135" s="7" t="s">
        <v>413</v>
      </c>
      <c r="I135" s="7" t="s">
        <v>242</v>
      </c>
      <c r="J135" s="5">
        <v>820000</v>
      </c>
      <c r="K135" s="6" t="s">
        <v>405</v>
      </c>
    </row>
    <row r="136" spans="1:11" s="10" customFormat="1" ht="33" customHeight="1">
      <c r="A136" s="11"/>
      <c r="B136" s="20">
        <v>21</v>
      </c>
      <c r="C136" s="60" t="s">
        <v>538</v>
      </c>
      <c r="D136" s="6" t="s">
        <v>89</v>
      </c>
      <c r="E136" s="7" t="s">
        <v>86</v>
      </c>
      <c r="F136" s="76" t="s">
        <v>92</v>
      </c>
      <c r="G136" s="7" t="s">
        <v>17</v>
      </c>
      <c r="H136" s="76" t="s">
        <v>412</v>
      </c>
      <c r="I136" s="76" t="s">
        <v>33</v>
      </c>
      <c r="J136" s="62">
        <v>165000</v>
      </c>
      <c r="K136" s="61" t="s">
        <v>539</v>
      </c>
    </row>
    <row r="137" spans="1:11" s="10" customFormat="1" ht="33" customHeight="1">
      <c r="A137" s="11"/>
      <c r="B137" s="9">
        <v>22</v>
      </c>
      <c r="C137" s="60" t="s">
        <v>400</v>
      </c>
      <c r="D137" s="6" t="s">
        <v>89</v>
      </c>
      <c r="E137" s="7" t="s">
        <v>88</v>
      </c>
      <c r="F137" s="76" t="s">
        <v>408</v>
      </c>
      <c r="G137" s="76" t="s">
        <v>21</v>
      </c>
      <c r="H137" s="76" t="s">
        <v>234</v>
      </c>
      <c r="I137" s="76" t="s">
        <v>33</v>
      </c>
      <c r="J137" s="62">
        <v>85000</v>
      </c>
      <c r="K137" s="61" t="s">
        <v>406</v>
      </c>
    </row>
    <row r="138" spans="1:11" s="10" customFormat="1" ht="33" customHeight="1">
      <c r="A138" s="11"/>
      <c r="B138" s="9">
        <v>23</v>
      </c>
      <c r="C138" s="6" t="s">
        <v>400</v>
      </c>
      <c r="D138" s="6" t="s">
        <v>89</v>
      </c>
      <c r="E138" s="7" t="s">
        <v>88</v>
      </c>
      <c r="F138" s="7" t="s">
        <v>408</v>
      </c>
      <c r="G138" s="7" t="s">
        <v>21</v>
      </c>
      <c r="H138" s="7" t="s">
        <v>234</v>
      </c>
      <c r="I138" s="7" t="s">
        <v>33</v>
      </c>
      <c r="J138" s="5">
        <v>85000</v>
      </c>
      <c r="K138" s="6" t="s">
        <v>406</v>
      </c>
    </row>
    <row r="139" spans="1:11" s="10" customFormat="1" ht="33" customHeight="1">
      <c r="A139" s="11"/>
      <c r="B139" s="20">
        <v>24</v>
      </c>
      <c r="C139" s="6" t="s">
        <v>294</v>
      </c>
      <c r="D139" s="6" t="s">
        <v>89</v>
      </c>
      <c r="E139" s="7" t="s">
        <v>85</v>
      </c>
      <c r="F139" s="7" t="s">
        <v>335</v>
      </c>
      <c r="G139" s="7" t="s">
        <v>17</v>
      </c>
      <c r="H139" s="7" t="s">
        <v>348</v>
      </c>
      <c r="I139" s="7" t="s">
        <v>33</v>
      </c>
      <c r="J139" s="5">
        <v>62500</v>
      </c>
      <c r="K139" s="6" t="s">
        <v>82</v>
      </c>
    </row>
    <row r="140" spans="1:11" s="10" customFormat="1" ht="33" customHeight="1">
      <c r="A140" s="11"/>
      <c r="B140" s="20">
        <v>25</v>
      </c>
      <c r="C140" s="6" t="s">
        <v>295</v>
      </c>
      <c r="D140" s="6" t="s">
        <v>89</v>
      </c>
      <c r="E140" s="7" t="s">
        <v>85</v>
      </c>
      <c r="F140" s="7" t="s">
        <v>336</v>
      </c>
      <c r="G140" s="7" t="s">
        <v>17</v>
      </c>
      <c r="H140" s="7" t="s">
        <v>348</v>
      </c>
      <c r="I140" s="7" t="s">
        <v>33</v>
      </c>
      <c r="J140" s="5">
        <v>62500</v>
      </c>
      <c r="K140" s="6" t="s">
        <v>313</v>
      </c>
    </row>
    <row r="141" spans="1:11" s="10" customFormat="1" ht="33" customHeight="1">
      <c r="A141" s="11"/>
      <c r="B141" s="9">
        <v>26</v>
      </c>
      <c r="C141" s="6" t="s">
        <v>296</v>
      </c>
      <c r="D141" s="6" t="s">
        <v>89</v>
      </c>
      <c r="E141" s="7" t="s">
        <v>85</v>
      </c>
      <c r="F141" s="7" t="s">
        <v>337</v>
      </c>
      <c r="G141" s="7" t="s">
        <v>17</v>
      </c>
      <c r="H141" s="7" t="s">
        <v>348</v>
      </c>
      <c r="I141" s="7" t="s">
        <v>33</v>
      </c>
      <c r="J141" s="5">
        <v>62500</v>
      </c>
      <c r="K141" s="6" t="s">
        <v>314</v>
      </c>
    </row>
    <row r="142" spans="1:11" s="10" customFormat="1" ht="33" customHeight="1">
      <c r="A142" s="11"/>
      <c r="B142" s="9">
        <v>27</v>
      </c>
      <c r="C142" s="6" t="s">
        <v>297</v>
      </c>
      <c r="D142" s="6" t="s">
        <v>89</v>
      </c>
      <c r="E142" s="7" t="s">
        <v>85</v>
      </c>
      <c r="F142" s="7" t="s">
        <v>93</v>
      </c>
      <c r="G142" s="7" t="s">
        <v>17</v>
      </c>
      <c r="H142" s="7" t="s">
        <v>348</v>
      </c>
      <c r="I142" s="7" t="s">
        <v>33</v>
      </c>
      <c r="J142" s="5">
        <v>62500</v>
      </c>
      <c r="K142" s="6" t="s">
        <v>315</v>
      </c>
    </row>
    <row r="143" spans="1:11" s="10" customFormat="1" ht="33" customHeight="1">
      <c r="A143" s="11"/>
      <c r="B143" s="20">
        <v>28</v>
      </c>
      <c r="C143" s="6" t="s">
        <v>298</v>
      </c>
      <c r="D143" s="6" t="s">
        <v>89</v>
      </c>
      <c r="E143" s="7" t="s">
        <v>86</v>
      </c>
      <c r="F143" s="7" t="s">
        <v>67</v>
      </c>
      <c r="G143" s="7" t="s">
        <v>18</v>
      </c>
      <c r="H143" s="7" t="s">
        <v>234</v>
      </c>
      <c r="I143" s="7" t="s">
        <v>349</v>
      </c>
      <c r="J143" s="5">
        <v>400000</v>
      </c>
      <c r="K143" s="6" t="s">
        <v>316</v>
      </c>
    </row>
    <row r="144" spans="1:11" s="10" customFormat="1" ht="33" customHeight="1">
      <c r="A144" s="11"/>
      <c r="B144" s="20">
        <v>29</v>
      </c>
      <c r="C144" s="6" t="s">
        <v>299</v>
      </c>
      <c r="D144" s="6" t="s">
        <v>89</v>
      </c>
      <c r="E144" s="7" t="s">
        <v>86</v>
      </c>
      <c r="F144" s="7" t="s">
        <v>338</v>
      </c>
      <c r="G144" s="7" t="s">
        <v>18</v>
      </c>
      <c r="H144" s="7" t="s">
        <v>350</v>
      </c>
      <c r="I144" s="7" t="s">
        <v>351</v>
      </c>
      <c r="J144" s="5">
        <v>1200000</v>
      </c>
      <c r="K144" s="6" t="s">
        <v>317</v>
      </c>
    </row>
    <row r="145" spans="1:11" s="10" customFormat="1" ht="33" customHeight="1">
      <c r="A145" s="11"/>
      <c r="B145" s="9">
        <v>30</v>
      </c>
      <c r="C145" s="6" t="s">
        <v>300</v>
      </c>
      <c r="D145" s="6" t="s">
        <v>89</v>
      </c>
      <c r="E145" s="7" t="s">
        <v>87</v>
      </c>
      <c r="F145" s="7" t="s">
        <v>339</v>
      </c>
      <c r="G145" s="7" t="s">
        <v>21</v>
      </c>
      <c r="H145" s="7" t="s">
        <v>131</v>
      </c>
      <c r="I145" s="7" t="s">
        <v>33</v>
      </c>
      <c r="J145" s="5">
        <v>123153</v>
      </c>
      <c r="K145" s="6" t="s">
        <v>318</v>
      </c>
    </row>
    <row r="146" spans="1:11" s="10" customFormat="1" ht="33" customHeight="1">
      <c r="A146" s="11"/>
      <c r="B146" s="9">
        <v>31</v>
      </c>
      <c r="C146" s="6" t="s">
        <v>301</v>
      </c>
      <c r="D146" s="6" t="s">
        <v>89</v>
      </c>
      <c r="E146" s="7" t="s">
        <v>88</v>
      </c>
      <c r="F146" s="7" t="s">
        <v>94</v>
      </c>
      <c r="G146" s="7" t="s">
        <v>21</v>
      </c>
      <c r="H146" s="7" t="s">
        <v>234</v>
      </c>
      <c r="I146" s="7" t="s">
        <v>33</v>
      </c>
      <c r="J146" s="5">
        <v>80000</v>
      </c>
      <c r="K146" s="6" t="s">
        <v>319</v>
      </c>
    </row>
    <row r="147" spans="1:11" s="10" customFormat="1" ht="33" customHeight="1">
      <c r="A147" s="11"/>
      <c r="B147" s="20">
        <v>32</v>
      </c>
      <c r="C147" s="6" t="s">
        <v>302</v>
      </c>
      <c r="D147" s="6" t="s">
        <v>89</v>
      </c>
      <c r="E147" s="7" t="s">
        <v>88</v>
      </c>
      <c r="F147" s="7" t="s">
        <v>340</v>
      </c>
      <c r="G147" s="7" t="s">
        <v>21</v>
      </c>
      <c r="H147" s="7" t="s">
        <v>128</v>
      </c>
      <c r="I147" s="7" t="s">
        <v>33</v>
      </c>
      <c r="J147" s="5">
        <v>85000</v>
      </c>
      <c r="K147" s="6" t="s">
        <v>320</v>
      </c>
    </row>
    <row r="148" spans="1:11" s="10" customFormat="1" ht="33" customHeight="1">
      <c r="A148" s="11"/>
      <c r="B148" s="20">
        <v>33</v>
      </c>
      <c r="C148" s="60" t="s">
        <v>540</v>
      </c>
      <c r="D148" s="32" t="s">
        <v>89</v>
      </c>
      <c r="E148" s="33" t="s">
        <v>671</v>
      </c>
      <c r="F148" s="76" t="s">
        <v>537</v>
      </c>
      <c r="G148" s="7" t="s">
        <v>672</v>
      </c>
      <c r="H148" s="76" t="s">
        <v>230</v>
      </c>
      <c r="I148" s="76" t="s">
        <v>239</v>
      </c>
      <c r="J148" s="62">
        <v>207000</v>
      </c>
      <c r="K148" s="61" t="s">
        <v>541</v>
      </c>
    </row>
    <row r="149" spans="1:11" s="36" customFormat="1" ht="33" customHeight="1">
      <c r="A149" s="31"/>
      <c r="B149" s="9">
        <v>34</v>
      </c>
      <c r="C149" s="32"/>
      <c r="D149" s="32" t="s">
        <v>89</v>
      </c>
      <c r="E149" s="33" t="s">
        <v>671</v>
      </c>
      <c r="F149" s="33" t="s">
        <v>673</v>
      </c>
      <c r="G149" s="33" t="s">
        <v>674</v>
      </c>
      <c r="H149" s="33" t="s">
        <v>675</v>
      </c>
      <c r="I149" s="33" t="s">
        <v>676</v>
      </c>
      <c r="J149" s="34">
        <v>186000</v>
      </c>
      <c r="K149" s="32" t="s">
        <v>677</v>
      </c>
    </row>
    <row r="150" spans="1:11" s="36" customFormat="1" ht="33" customHeight="1">
      <c r="A150" s="31"/>
      <c r="B150" s="9">
        <v>35</v>
      </c>
      <c r="C150" s="60" t="s">
        <v>542</v>
      </c>
      <c r="D150" s="61" t="s">
        <v>15</v>
      </c>
      <c r="E150" s="76" t="s">
        <v>547</v>
      </c>
      <c r="F150" s="76" t="s">
        <v>553</v>
      </c>
      <c r="G150" s="76" t="s">
        <v>559</v>
      </c>
      <c r="H150" s="76" t="s">
        <v>557</v>
      </c>
      <c r="I150" s="76" t="s">
        <v>558</v>
      </c>
      <c r="J150" s="62">
        <v>250000</v>
      </c>
      <c r="K150" s="61" t="s">
        <v>551</v>
      </c>
    </row>
    <row r="151" spans="1:11" s="36" customFormat="1" ht="33" customHeight="1">
      <c r="A151" s="31"/>
      <c r="B151" s="20">
        <v>36</v>
      </c>
      <c r="C151" s="60" t="s">
        <v>543</v>
      </c>
      <c r="D151" s="61" t="s">
        <v>15</v>
      </c>
      <c r="E151" s="76" t="s">
        <v>548</v>
      </c>
      <c r="F151" s="76" t="s">
        <v>554</v>
      </c>
      <c r="G151" s="76" t="s">
        <v>559</v>
      </c>
      <c r="H151" s="76" t="s">
        <v>557</v>
      </c>
      <c r="I151" s="76" t="s">
        <v>558</v>
      </c>
      <c r="J151" s="62">
        <v>250000</v>
      </c>
      <c r="K151" s="61" t="s">
        <v>552</v>
      </c>
    </row>
    <row r="152" spans="1:11" s="36" customFormat="1" ht="33" customHeight="1">
      <c r="A152" s="31"/>
      <c r="B152" s="20">
        <v>37</v>
      </c>
      <c r="C152" s="6" t="s">
        <v>303</v>
      </c>
      <c r="D152" s="6" t="s">
        <v>15</v>
      </c>
      <c r="E152" s="7" t="s">
        <v>325</v>
      </c>
      <c r="F152" s="7" t="s">
        <v>341</v>
      </c>
      <c r="G152" s="7" t="s">
        <v>18</v>
      </c>
      <c r="H152" s="7" t="s">
        <v>352</v>
      </c>
      <c r="I152" s="7" t="s">
        <v>126</v>
      </c>
      <c r="J152" s="5">
        <v>200000</v>
      </c>
      <c r="K152" s="6" t="s">
        <v>321</v>
      </c>
    </row>
    <row r="153" spans="1:11" s="36" customFormat="1" ht="33" customHeight="1">
      <c r="A153" s="31"/>
      <c r="B153" s="9">
        <v>38</v>
      </c>
      <c r="C153" s="60" t="s">
        <v>544</v>
      </c>
      <c r="D153" s="61" t="s">
        <v>546</v>
      </c>
      <c r="E153" s="76" t="s">
        <v>549</v>
      </c>
      <c r="F153" s="76" t="s">
        <v>555</v>
      </c>
      <c r="G153" s="76" t="s">
        <v>678</v>
      </c>
      <c r="H153" s="76" t="s">
        <v>234</v>
      </c>
      <c r="I153" s="76" t="s">
        <v>33</v>
      </c>
      <c r="J153" s="62">
        <v>59000</v>
      </c>
      <c r="K153" s="61" t="s">
        <v>701</v>
      </c>
    </row>
    <row r="154" spans="1:11" s="36" customFormat="1" ht="33" customHeight="1">
      <c r="A154" s="31"/>
      <c r="B154" s="9">
        <v>39</v>
      </c>
      <c r="C154" s="60" t="s">
        <v>545</v>
      </c>
      <c r="D154" s="61" t="s">
        <v>546</v>
      </c>
      <c r="E154" s="76" t="s">
        <v>550</v>
      </c>
      <c r="F154" s="76" t="s">
        <v>556</v>
      </c>
      <c r="G154" s="76" t="s">
        <v>679</v>
      </c>
      <c r="H154" s="76" t="s">
        <v>234</v>
      </c>
      <c r="I154" s="76" t="s">
        <v>33</v>
      </c>
      <c r="J154" s="62">
        <v>861958</v>
      </c>
      <c r="K154" s="61" t="s">
        <v>703</v>
      </c>
    </row>
    <row r="155" spans="1:11" s="36" customFormat="1" ht="33" customHeight="1">
      <c r="A155" s="31"/>
      <c r="B155" s="9">
        <v>40</v>
      </c>
      <c r="C155" s="60" t="s">
        <v>698</v>
      </c>
      <c r="D155" s="61" t="s">
        <v>546</v>
      </c>
      <c r="E155" s="76" t="s">
        <v>699</v>
      </c>
      <c r="F155" s="76" t="s">
        <v>555</v>
      </c>
      <c r="G155" s="76" t="s">
        <v>678</v>
      </c>
      <c r="H155" s="76" t="s">
        <v>234</v>
      </c>
      <c r="I155" s="76" t="s">
        <v>33</v>
      </c>
      <c r="J155" s="62">
        <v>167725</v>
      </c>
      <c r="K155" s="61" t="s">
        <v>702</v>
      </c>
    </row>
    <row r="156" spans="1:11" s="10" customFormat="1" ht="33" customHeight="1">
      <c r="A156" s="11"/>
      <c r="B156" s="9">
        <v>41</v>
      </c>
      <c r="C156" s="6" t="s">
        <v>303</v>
      </c>
      <c r="D156" s="6" t="s">
        <v>15</v>
      </c>
      <c r="E156" s="7" t="s">
        <v>325</v>
      </c>
      <c r="F156" s="7" t="s">
        <v>341</v>
      </c>
      <c r="G156" s="7" t="s">
        <v>18</v>
      </c>
      <c r="H156" s="7" t="s">
        <v>352</v>
      </c>
      <c r="I156" s="7" t="s">
        <v>126</v>
      </c>
      <c r="J156" s="5">
        <v>200000</v>
      </c>
      <c r="K156" s="6" t="s">
        <v>321</v>
      </c>
    </row>
    <row r="157" spans="1:11" s="10" customFormat="1" ht="33" customHeight="1" thickBot="1">
      <c r="A157" s="12"/>
      <c r="B157" s="13" t="s">
        <v>680</v>
      </c>
      <c r="C157" s="13">
        <v>41</v>
      </c>
      <c r="D157" s="13"/>
      <c r="E157" s="14"/>
      <c r="F157" s="14"/>
      <c r="G157" s="14"/>
      <c r="H157" s="15" t="s">
        <v>681</v>
      </c>
      <c r="I157" s="14"/>
      <c r="J157" s="18">
        <f>SUM(J116:J156)</f>
        <v>11083120</v>
      </c>
      <c r="K157" s="16"/>
    </row>
    <row r="158" spans="1:11" s="10" customFormat="1" ht="33" customHeight="1" thickBot="1">
      <c r="E158" s="21"/>
      <c r="F158" s="21"/>
      <c r="G158" s="21"/>
      <c r="H158" s="21"/>
      <c r="I158" s="21"/>
      <c r="J158" s="22"/>
    </row>
    <row r="159" spans="1:11" s="10" customFormat="1" ht="33" customHeight="1">
      <c r="A159" s="72" t="s">
        <v>682</v>
      </c>
      <c r="B159" s="73" t="s">
        <v>683</v>
      </c>
      <c r="C159" s="24" t="s">
        <v>684</v>
      </c>
      <c r="D159" s="25" t="s">
        <v>0</v>
      </c>
      <c r="E159" s="25" t="s">
        <v>1</v>
      </c>
      <c r="F159" s="25" t="s">
        <v>685</v>
      </c>
      <c r="G159" s="25" t="s">
        <v>686</v>
      </c>
      <c r="H159" s="27" t="s">
        <v>687</v>
      </c>
      <c r="I159" s="27" t="s">
        <v>688</v>
      </c>
      <c r="J159" s="28" t="s">
        <v>2</v>
      </c>
      <c r="K159" s="27" t="s">
        <v>3</v>
      </c>
    </row>
    <row r="160" spans="1:11" s="10" customFormat="1" ht="33" customHeight="1">
      <c r="A160" s="8" t="s">
        <v>689</v>
      </c>
      <c r="B160" s="30">
        <v>1</v>
      </c>
      <c r="C160" s="82" t="s">
        <v>545</v>
      </c>
      <c r="D160" s="83" t="s">
        <v>711</v>
      </c>
      <c r="E160" s="84" t="s">
        <v>708</v>
      </c>
      <c r="F160" s="84" t="s">
        <v>709</v>
      </c>
      <c r="G160" s="84" t="s">
        <v>710</v>
      </c>
      <c r="H160" s="84" t="s">
        <v>234</v>
      </c>
      <c r="I160" s="84" t="s">
        <v>33</v>
      </c>
      <c r="J160" s="85">
        <v>1870500</v>
      </c>
      <c r="K160" s="86" t="s">
        <v>707</v>
      </c>
    </row>
    <row r="161" spans="1:11" s="10" customFormat="1" ht="33" customHeight="1">
      <c r="A161" s="11"/>
      <c r="B161" s="30">
        <v>2</v>
      </c>
      <c r="C161" s="6" t="s">
        <v>353</v>
      </c>
      <c r="D161" s="6" t="s">
        <v>690</v>
      </c>
      <c r="E161" s="7" t="s">
        <v>20</v>
      </c>
      <c r="F161" s="7" t="s">
        <v>24</v>
      </c>
      <c r="G161" s="7" t="s">
        <v>21</v>
      </c>
      <c r="H161" s="7" t="s">
        <v>236</v>
      </c>
      <c r="I161" s="7" t="s">
        <v>33</v>
      </c>
      <c r="J161" s="5">
        <v>30180</v>
      </c>
      <c r="K161" s="6" t="s">
        <v>365</v>
      </c>
    </row>
    <row r="162" spans="1:11" s="10" customFormat="1" ht="33" customHeight="1">
      <c r="A162" s="11"/>
      <c r="B162" s="9">
        <v>3</v>
      </c>
      <c r="C162" s="6" t="s">
        <v>354</v>
      </c>
      <c r="D162" s="6" t="s">
        <v>690</v>
      </c>
      <c r="E162" s="7" t="s">
        <v>20</v>
      </c>
      <c r="F162" s="7" t="s">
        <v>26</v>
      </c>
      <c r="G162" s="7" t="s">
        <v>17</v>
      </c>
      <c r="H162" s="7" t="s">
        <v>342</v>
      </c>
      <c r="I162" s="7" t="s">
        <v>4</v>
      </c>
      <c r="J162" s="5">
        <v>126500</v>
      </c>
      <c r="K162" s="6" t="s">
        <v>366</v>
      </c>
    </row>
    <row r="163" spans="1:11" s="10" customFormat="1" ht="33" customHeight="1">
      <c r="A163" s="11"/>
      <c r="B163" s="30">
        <v>4</v>
      </c>
      <c r="C163" s="6" t="s">
        <v>355</v>
      </c>
      <c r="D163" s="6" t="s">
        <v>690</v>
      </c>
      <c r="E163" s="7" t="s">
        <v>20</v>
      </c>
      <c r="F163" s="7" t="s">
        <v>24</v>
      </c>
      <c r="G163" s="7" t="s">
        <v>21</v>
      </c>
      <c r="H163" s="7" t="s">
        <v>128</v>
      </c>
      <c r="I163" s="7" t="s">
        <v>33</v>
      </c>
      <c r="J163" s="5">
        <v>34920</v>
      </c>
      <c r="K163" s="6" t="s">
        <v>367</v>
      </c>
    </row>
    <row r="164" spans="1:11" s="10" customFormat="1" ht="33" customHeight="1">
      <c r="A164" s="11"/>
      <c r="B164" s="30">
        <v>5</v>
      </c>
      <c r="C164" s="6" t="s">
        <v>356</v>
      </c>
      <c r="D164" s="6" t="s">
        <v>690</v>
      </c>
      <c r="E164" s="7" t="s">
        <v>20</v>
      </c>
      <c r="F164" s="7" t="s">
        <v>363</v>
      </c>
      <c r="G164" s="7" t="s">
        <v>18</v>
      </c>
      <c r="H164" s="7" t="s">
        <v>375</v>
      </c>
      <c r="I164" s="7" t="s">
        <v>4</v>
      </c>
      <c r="J164" s="5">
        <v>84150</v>
      </c>
      <c r="K164" s="6" t="s">
        <v>368</v>
      </c>
    </row>
    <row r="165" spans="1:11" s="10" customFormat="1" ht="33" customHeight="1">
      <c r="A165" s="11"/>
      <c r="B165" s="9">
        <v>6</v>
      </c>
      <c r="C165" s="6" t="s">
        <v>357</v>
      </c>
      <c r="D165" s="6" t="s">
        <v>690</v>
      </c>
      <c r="E165" s="7" t="s">
        <v>20</v>
      </c>
      <c r="F165" s="7" t="s">
        <v>23</v>
      </c>
      <c r="G165" s="7" t="s">
        <v>18</v>
      </c>
      <c r="H165" s="7" t="s">
        <v>230</v>
      </c>
      <c r="I165" s="7" t="s">
        <v>242</v>
      </c>
      <c r="J165" s="5">
        <v>11000</v>
      </c>
      <c r="K165" s="6" t="s">
        <v>369</v>
      </c>
    </row>
    <row r="166" spans="1:11" s="10" customFormat="1" ht="33" customHeight="1">
      <c r="A166" s="11"/>
      <c r="B166" s="30">
        <v>7</v>
      </c>
      <c r="C166" s="6" t="s">
        <v>358</v>
      </c>
      <c r="D166" s="6" t="s">
        <v>690</v>
      </c>
      <c r="E166" s="7" t="s">
        <v>20</v>
      </c>
      <c r="F166" s="7" t="s">
        <v>23</v>
      </c>
      <c r="G166" s="7" t="s">
        <v>18</v>
      </c>
      <c r="H166" s="7" t="s">
        <v>230</v>
      </c>
      <c r="I166" s="7" t="s">
        <v>242</v>
      </c>
      <c r="J166" s="5">
        <v>25000</v>
      </c>
      <c r="K166" s="6" t="s">
        <v>370</v>
      </c>
    </row>
    <row r="167" spans="1:11" s="10" customFormat="1" ht="33" customHeight="1">
      <c r="A167" s="11"/>
      <c r="B167" s="30">
        <v>8</v>
      </c>
      <c r="C167" s="6" t="s">
        <v>359</v>
      </c>
      <c r="D167" s="6" t="s">
        <v>690</v>
      </c>
      <c r="E167" s="7" t="s">
        <v>20</v>
      </c>
      <c r="F167" s="7" t="s">
        <v>24</v>
      </c>
      <c r="G167" s="7" t="s">
        <v>21</v>
      </c>
      <c r="H167" s="7" t="s">
        <v>279</v>
      </c>
      <c r="I167" s="7" t="s">
        <v>91</v>
      </c>
      <c r="J167" s="5">
        <v>28620</v>
      </c>
      <c r="K167" s="6" t="s">
        <v>371</v>
      </c>
    </row>
    <row r="168" spans="1:11" s="10" customFormat="1" ht="33" customHeight="1">
      <c r="A168" s="11"/>
      <c r="B168" s="9">
        <v>9</v>
      </c>
      <c r="C168" s="6" t="s">
        <v>360</v>
      </c>
      <c r="D168" s="6" t="s">
        <v>690</v>
      </c>
      <c r="E168" s="7" t="s">
        <v>20</v>
      </c>
      <c r="F168" s="7" t="s">
        <v>364</v>
      </c>
      <c r="G168" s="7" t="s">
        <v>18</v>
      </c>
      <c r="H168" s="7" t="s">
        <v>376</v>
      </c>
      <c r="I168" s="7" t="s">
        <v>33</v>
      </c>
      <c r="J168" s="5">
        <v>66550</v>
      </c>
      <c r="K168" s="6" t="s">
        <v>372</v>
      </c>
    </row>
    <row r="169" spans="1:11" s="10" customFormat="1" ht="33" customHeight="1">
      <c r="A169" s="11"/>
      <c r="B169" s="30">
        <v>10</v>
      </c>
      <c r="C169" s="6" t="s">
        <v>361</v>
      </c>
      <c r="D169" s="6" t="s">
        <v>690</v>
      </c>
      <c r="E169" s="7" t="s">
        <v>20</v>
      </c>
      <c r="F169" s="7" t="s">
        <v>25</v>
      </c>
      <c r="G169" s="7" t="s">
        <v>18</v>
      </c>
      <c r="H169" s="7" t="s">
        <v>377</v>
      </c>
      <c r="I169" s="7" t="s">
        <v>33</v>
      </c>
      <c r="J169" s="5">
        <v>117150</v>
      </c>
      <c r="K169" s="6" t="s">
        <v>373</v>
      </c>
    </row>
    <row r="170" spans="1:11" s="10" customFormat="1" ht="33" customHeight="1">
      <c r="A170" s="11"/>
      <c r="B170" s="30">
        <v>11</v>
      </c>
      <c r="C170" s="6" t="s">
        <v>362</v>
      </c>
      <c r="D170" s="6" t="s">
        <v>690</v>
      </c>
      <c r="E170" s="7" t="s">
        <v>20</v>
      </c>
      <c r="F170" s="7" t="s">
        <v>24</v>
      </c>
      <c r="G170" s="7" t="s">
        <v>21</v>
      </c>
      <c r="H170" s="7" t="s">
        <v>279</v>
      </c>
      <c r="I170" s="7" t="s">
        <v>239</v>
      </c>
      <c r="J170" s="5">
        <v>35880</v>
      </c>
      <c r="K170" s="6" t="s">
        <v>374</v>
      </c>
    </row>
    <row r="171" spans="1:11" s="10" customFormat="1" ht="33" customHeight="1" thickBot="1">
      <c r="A171" s="12"/>
      <c r="B171" s="13" t="s">
        <v>680</v>
      </c>
      <c r="C171" s="13">
        <v>11</v>
      </c>
      <c r="D171" s="13"/>
      <c r="E171" s="14"/>
      <c r="F171" s="14"/>
      <c r="G171" s="14"/>
      <c r="H171" s="15" t="s">
        <v>681</v>
      </c>
      <c r="I171" s="14"/>
      <c r="J171" s="18">
        <f>SUM(J160:J170)</f>
        <v>2430450</v>
      </c>
      <c r="K171" s="16"/>
    </row>
    <row r="172" spans="1:11" s="10" customFormat="1" ht="14.25">
      <c r="E172" s="21"/>
      <c r="F172" s="21"/>
      <c r="G172" s="21"/>
      <c r="H172" s="21"/>
      <c r="I172" s="21"/>
      <c r="J172" s="22"/>
    </row>
    <row r="173" spans="1:11" s="10" customFormat="1" ht="14.25">
      <c r="E173" s="21"/>
      <c r="F173" s="21"/>
      <c r="G173" s="21"/>
      <c r="H173" s="21"/>
      <c r="I173" s="21"/>
      <c r="J173" s="22"/>
    </row>
    <row r="174" spans="1:11" s="10" customFormat="1" ht="14.25">
      <c r="B174" s="10" t="s">
        <v>691</v>
      </c>
      <c r="C174" s="10">
        <f>C6+C12+C30+C88+C113+C157+C171</f>
        <v>151</v>
      </c>
      <c r="E174" s="21"/>
      <c r="F174" s="21"/>
      <c r="G174" s="21"/>
      <c r="H174" s="21"/>
      <c r="I174" s="21"/>
      <c r="J174" s="22"/>
    </row>
    <row r="175" spans="1:11" s="10" customFormat="1" ht="14.25">
      <c r="B175" s="10" t="s">
        <v>692</v>
      </c>
      <c r="C175" s="22">
        <f>J6+J12+J30+J88+J113+J157+J171</f>
        <v>50328022</v>
      </c>
      <c r="E175" s="21"/>
      <c r="F175" s="21"/>
      <c r="G175" s="21"/>
      <c r="H175" s="21"/>
      <c r="I175" s="21"/>
      <c r="J175" s="22"/>
    </row>
    <row r="176" spans="1:11" s="10" customFormat="1" ht="14.25">
      <c r="E176" s="21"/>
      <c r="F176" s="21"/>
      <c r="G176" s="21"/>
      <c r="H176" s="21"/>
      <c r="I176" s="21"/>
      <c r="J176" s="22"/>
    </row>
    <row r="177" spans="5:10" s="10" customFormat="1" ht="14.25">
      <c r="E177" s="21"/>
      <c r="F177" s="21"/>
      <c r="G177" s="21"/>
      <c r="H177" s="21"/>
      <c r="I177" s="21"/>
      <c r="J177" s="22"/>
    </row>
  </sheetData>
  <phoneticPr fontId="1" type="noConversion"/>
  <pageMargins left="0.2" right="0.18" top="0.4" bottom="0.4"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6.5"/>
  <sheetData/>
  <phoneticPr fontId="1" type="noConversion"/>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1"/>
  <sheetViews>
    <sheetView topLeftCell="A94" zoomScale="90" zoomScaleNormal="90" workbookViewId="0">
      <selection activeCell="F108" sqref="F108"/>
    </sheetView>
  </sheetViews>
  <sheetFormatPr defaultRowHeight="14.25"/>
  <cols>
    <col min="1" max="1" width="9" style="1"/>
    <col min="2" max="2" width="7.625" style="1" customWidth="1"/>
    <col min="3" max="3" width="9" style="1"/>
    <col min="4" max="4" width="12" style="1" customWidth="1"/>
    <col min="5" max="5" width="9.625" style="4" customWidth="1"/>
    <col min="6" max="7" width="13.5" style="4" customWidth="1"/>
    <col min="8" max="8" width="11.5" style="4" customWidth="1"/>
    <col min="9" max="9" width="11.875" style="4" customWidth="1"/>
    <col min="10" max="10" width="11.5" style="22" customWidth="1"/>
    <col min="11" max="11" width="34.375" style="1" customWidth="1"/>
    <col min="12" max="16384" width="9" style="1"/>
  </cols>
  <sheetData>
    <row r="1" spans="1:11" ht="33" customHeight="1" thickBot="1">
      <c r="A1" s="2" t="s">
        <v>712</v>
      </c>
      <c r="B1" s="2"/>
      <c r="C1" s="2"/>
      <c r="D1" s="2"/>
      <c r="E1" s="3"/>
      <c r="F1" s="3"/>
      <c r="G1" s="3"/>
      <c r="H1" s="3"/>
      <c r="I1" s="3"/>
      <c r="J1" s="87"/>
      <c r="K1" s="2"/>
    </row>
    <row r="2" spans="1:11" s="10" customFormat="1" ht="33" customHeight="1" thickBot="1">
      <c r="A2" s="88" t="s">
        <v>414</v>
      </c>
      <c r="B2" s="89" t="s">
        <v>415</v>
      </c>
      <c r="C2" s="89" t="s">
        <v>96</v>
      </c>
      <c r="D2" s="26" t="s">
        <v>0</v>
      </c>
      <c r="E2" s="26" t="s">
        <v>1</v>
      </c>
      <c r="F2" s="26" t="s">
        <v>561</v>
      </c>
      <c r="G2" s="25" t="s">
        <v>562</v>
      </c>
      <c r="H2" s="90" t="s">
        <v>560</v>
      </c>
      <c r="I2" s="91" t="s">
        <v>560</v>
      </c>
      <c r="J2" s="92" t="s">
        <v>713</v>
      </c>
      <c r="K2" s="93" t="s">
        <v>3</v>
      </c>
    </row>
    <row r="3" spans="1:11" s="10" customFormat="1" ht="33" customHeight="1">
      <c r="A3" s="46" t="s">
        <v>714</v>
      </c>
      <c r="B3" s="30">
        <v>1</v>
      </c>
      <c r="C3" s="6" t="s">
        <v>715</v>
      </c>
      <c r="D3" s="6" t="s">
        <v>420</v>
      </c>
      <c r="E3" s="7" t="s">
        <v>716</v>
      </c>
      <c r="F3" s="7" t="s">
        <v>717</v>
      </c>
      <c r="G3" s="7" t="s">
        <v>718</v>
      </c>
      <c r="H3" s="7" t="s">
        <v>719</v>
      </c>
      <c r="I3" s="7" t="s">
        <v>5</v>
      </c>
      <c r="J3" s="5">
        <v>840000</v>
      </c>
      <c r="K3" s="6" t="s">
        <v>720</v>
      </c>
    </row>
    <row r="4" spans="1:11" s="10" customFormat="1" ht="33" customHeight="1">
      <c r="A4" s="11"/>
      <c r="B4" s="30">
        <v>2</v>
      </c>
      <c r="C4" s="6" t="s">
        <v>721</v>
      </c>
      <c r="D4" s="6" t="s">
        <v>722</v>
      </c>
      <c r="E4" s="7" t="s">
        <v>723</v>
      </c>
      <c r="F4" s="7" t="s">
        <v>724</v>
      </c>
      <c r="G4" s="7" t="s">
        <v>17</v>
      </c>
      <c r="H4" s="7" t="s">
        <v>236</v>
      </c>
      <c r="I4" s="7" t="s">
        <v>33</v>
      </c>
      <c r="J4" s="5">
        <v>100000</v>
      </c>
      <c r="K4" s="6" t="s">
        <v>725</v>
      </c>
    </row>
    <row r="5" spans="1:11" s="10" customFormat="1" ht="33" customHeight="1">
      <c r="A5" s="11"/>
      <c r="B5" s="30">
        <v>3</v>
      </c>
      <c r="C5" s="6" t="s">
        <v>726</v>
      </c>
      <c r="D5" s="6" t="s">
        <v>722</v>
      </c>
      <c r="E5" s="7" t="s">
        <v>727</v>
      </c>
      <c r="F5" s="7" t="s">
        <v>717</v>
      </c>
      <c r="G5" s="7" t="s">
        <v>17</v>
      </c>
      <c r="H5" s="7" t="s">
        <v>135</v>
      </c>
      <c r="I5" s="7" t="s">
        <v>126</v>
      </c>
      <c r="J5" s="5">
        <v>87000</v>
      </c>
      <c r="K5" s="6" t="s">
        <v>728</v>
      </c>
    </row>
    <row r="6" spans="1:11" s="10" customFormat="1" ht="33" customHeight="1">
      <c r="A6" s="11"/>
      <c r="B6" s="30">
        <v>4</v>
      </c>
      <c r="C6" s="6" t="s">
        <v>729</v>
      </c>
      <c r="D6" s="6" t="s">
        <v>722</v>
      </c>
      <c r="E6" s="7" t="s">
        <v>730</v>
      </c>
      <c r="F6" s="7" t="s">
        <v>731</v>
      </c>
      <c r="G6" s="7" t="s">
        <v>17</v>
      </c>
      <c r="H6" s="7" t="s">
        <v>234</v>
      </c>
      <c r="I6" s="7" t="s">
        <v>33</v>
      </c>
      <c r="J6" s="5">
        <v>1154016</v>
      </c>
      <c r="K6" s="6" t="s">
        <v>732</v>
      </c>
    </row>
    <row r="7" spans="1:11" s="10" customFormat="1" ht="33" customHeight="1">
      <c r="A7" s="11"/>
      <c r="B7" s="30">
        <v>5</v>
      </c>
      <c r="C7" s="6" t="s">
        <v>138</v>
      </c>
      <c r="D7" s="6" t="s">
        <v>421</v>
      </c>
      <c r="E7" s="7" t="s">
        <v>424</v>
      </c>
      <c r="F7" s="7" t="s">
        <v>733</v>
      </c>
      <c r="G7" s="7" t="s">
        <v>17</v>
      </c>
      <c r="H7" s="7" t="s">
        <v>734</v>
      </c>
      <c r="I7" s="7" t="s">
        <v>232</v>
      </c>
      <c r="J7" s="5">
        <v>295000</v>
      </c>
      <c r="K7" s="6" t="s">
        <v>735</v>
      </c>
    </row>
    <row r="8" spans="1:11" s="10" customFormat="1" ht="33" customHeight="1">
      <c r="A8" s="11"/>
      <c r="B8" s="30">
        <v>6</v>
      </c>
      <c r="C8" s="94" t="s">
        <v>736</v>
      </c>
      <c r="D8" s="94" t="s">
        <v>421</v>
      </c>
      <c r="E8" s="95" t="s">
        <v>424</v>
      </c>
      <c r="F8" s="95" t="s">
        <v>737</v>
      </c>
      <c r="G8" s="95" t="s">
        <v>17</v>
      </c>
      <c r="H8" s="95" t="s">
        <v>235</v>
      </c>
      <c r="I8" s="95" t="s">
        <v>246</v>
      </c>
      <c r="J8" s="96">
        <v>748280</v>
      </c>
      <c r="K8" s="94" t="s">
        <v>738</v>
      </c>
    </row>
    <row r="9" spans="1:11" s="10" customFormat="1" ht="33" customHeight="1">
      <c r="A9" s="11"/>
      <c r="B9" s="30">
        <v>7</v>
      </c>
      <c r="C9" s="97" t="s">
        <v>739</v>
      </c>
      <c r="D9" s="94" t="s">
        <v>421</v>
      </c>
      <c r="E9" s="98" t="s">
        <v>423</v>
      </c>
      <c r="F9" s="98" t="s">
        <v>740</v>
      </c>
      <c r="G9" s="98" t="s">
        <v>16</v>
      </c>
      <c r="H9" s="98" t="s">
        <v>128</v>
      </c>
      <c r="I9" s="98" t="s">
        <v>409</v>
      </c>
      <c r="J9" s="97">
        <v>50000</v>
      </c>
      <c r="K9" s="97" t="s">
        <v>741</v>
      </c>
    </row>
    <row r="10" spans="1:11" s="10" customFormat="1" ht="33" customHeight="1">
      <c r="A10" s="11"/>
      <c r="B10" s="30">
        <v>8</v>
      </c>
      <c r="C10" s="97" t="s">
        <v>742</v>
      </c>
      <c r="D10" s="97" t="s">
        <v>743</v>
      </c>
      <c r="E10" s="98" t="s">
        <v>744</v>
      </c>
      <c r="F10" s="98" t="s">
        <v>740</v>
      </c>
      <c r="G10" s="98" t="s">
        <v>17</v>
      </c>
      <c r="H10" s="98" t="s">
        <v>234</v>
      </c>
      <c r="I10" s="98" t="s">
        <v>409</v>
      </c>
      <c r="J10" s="97">
        <v>60000</v>
      </c>
      <c r="K10" s="97" t="s">
        <v>745</v>
      </c>
    </row>
    <row r="11" spans="1:11" s="10" customFormat="1" ht="33" customHeight="1">
      <c r="A11" s="11"/>
      <c r="B11" s="30">
        <v>9</v>
      </c>
      <c r="C11" s="97" t="s">
        <v>746</v>
      </c>
      <c r="D11" s="97" t="s">
        <v>743</v>
      </c>
      <c r="E11" s="98" t="s">
        <v>744</v>
      </c>
      <c r="F11" s="98" t="s">
        <v>740</v>
      </c>
      <c r="G11" s="98" t="s">
        <v>17</v>
      </c>
      <c r="H11" s="98" t="s">
        <v>234</v>
      </c>
      <c r="I11" s="98" t="s">
        <v>409</v>
      </c>
      <c r="J11" s="97">
        <v>160000</v>
      </c>
      <c r="K11" s="97" t="s">
        <v>747</v>
      </c>
    </row>
    <row r="12" spans="1:11" s="10" customFormat="1" ht="33" customHeight="1" thickBot="1">
      <c r="A12" s="99"/>
      <c r="B12" s="100" t="s">
        <v>570</v>
      </c>
      <c r="C12" s="100">
        <v>9</v>
      </c>
      <c r="D12" s="101"/>
      <c r="E12" s="102"/>
      <c r="F12" s="102"/>
      <c r="G12" s="102"/>
      <c r="H12" s="103" t="s">
        <v>571</v>
      </c>
      <c r="I12" s="15"/>
      <c r="J12" s="104">
        <f>SUM(J3:J11)</f>
        <v>3494296</v>
      </c>
      <c r="K12" s="105"/>
    </row>
    <row r="13" spans="1:11" s="10" customFormat="1" ht="33" customHeight="1" thickBot="1">
      <c r="E13" s="21"/>
      <c r="F13" s="21"/>
      <c r="G13" s="21"/>
      <c r="H13" s="21"/>
      <c r="I13" s="21"/>
      <c r="J13" s="22"/>
    </row>
    <row r="14" spans="1:11" s="10" customFormat="1" ht="33" customHeight="1" thickBot="1">
      <c r="A14" s="72" t="s">
        <v>414</v>
      </c>
      <c r="B14" s="73" t="s">
        <v>415</v>
      </c>
      <c r="C14" s="73" t="s">
        <v>96</v>
      </c>
      <c r="D14" s="106" t="s">
        <v>0</v>
      </c>
      <c r="E14" s="106" t="s">
        <v>1</v>
      </c>
      <c r="F14" s="106" t="s">
        <v>561</v>
      </c>
      <c r="G14" s="26" t="s">
        <v>562</v>
      </c>
      <c r="H14" s="107" t="s">
        <v>560</v>
      </c>
      <c r="I14" s="107" t="s">
        <v>560</v>
      </c>
      <c r="J14" s="108" t="s">
        <v>2</v>
      </c>
      <c r="K14" s="109" t="s">
        <v>3</v>
      </c>
    </row>
    <row r="15" spans="1:11" s="10" customFormat="1" ht="33" customHeight="1">
      <c r="A15" s="8" t="s">
        <v>572</v>
      </c>
      <c r="B15" s="20">
        <v>1</v>
      </c>
      <c r="C15" s="6" t="s">
        <v>748</v>
      </c>
      <c r="D15" s="6" t="s">
        <v>436</v>
      </c>
      <c r="E15" s="7" t="s">
        <v>749</v>
      </c>
      <c r="F15" s="7" t="s">
        <v>750</v>
      </c>
      <c r="G15" s="7" t="s">
        <v>16</v>
      </c>
      <c r="H15" s="7" t="s">
        <v>751</v>
      </c>
      <c r="I15" s="7" t="s">
        <v>4</v>
      </c>
      <c r="J15" s="5">
        <v>600000</v>
      </c>
      <c r="K15" s="6" t="s">
        <v>752</v>
      </c>
    </row>
    <row r="16" spans="1:11" s="10" customFormat="1" ht="33" customHeight="1">
      <c r="A16" s="11"/>
      <c r="B16" s="9">
        <v>2</v>
      </c>
      <c r="C16" s="6" t="s">
        <v>753</v>
      </c>
      <c r="D16" s="6" t="s">
        <v>436</v>
      </c>
      <c r="E16" s="7" t="s">
        <v>438</v>
      </c>
      <c r="F16" s="7" t="s">
        <v>754</v>
      </c>
      <c r="G16" s="7" t="s">
        <v>16</v>
      </c>
      <c r="H16" s="7" t="s">
        <v>755</v>
      </c>
      <c r="I16" s="7" t="s">
        <v>756</v>
      </c>
      <c r="J16" s="5">
        <v>98000</v>
      </c>
      <c r="K16" s="6" t="s">
        <v>757</v>
      </c>
    </row>
    <row r="17" spans="1:11" s="10" customFormat="1" ht="33" customHeight="1">
      <c r="A17" s="11"/>
      <c r="B17" s="20">
        <v>3</v>
      </c>
      <c r="C17" s="6" t="s">
        <v>758</v>
      </c>
      <c r="D17" s="6" t="s">
        <v>436</v>
      </c>
      <c r="E17" s="7" t="s">
        <v>438</v>
      </c>
      <c r="F17" s="7" t="s">
        <v>759</v>
      </c>
      <c r="G17" s="7" t="s">
        <v>16</v>
      </c>
      <c r="H17" s="7" t="s">
        <v>760</v>
      </c>
      <c r="I17" s="7" t="s">
        <v>761</v>
      </c>
      <c r="J17" s="5">
        <v>165000</v>
      </c>
      <c r="K17" s="6" t="s">
        <v>762</v>
      </c>
    </row>
    <row r="18" spans="1:11" s="10" customFormat="1" ht="33" customHeight="1">
      <c r="A18" s="11"/>
      <c r="B18" s="20">
        <v>4</v>
      </c>
      <c r="C18" s="110" t="s">
        <v>763</v>
      </c>
      <c r="D18" s="6" t="s">
        <v>436</v>
      </c>
      <c r="E18" s="7" t="s">
        <v>438</v>
      </c>
      <c r="F18" s="111" t="s">
        <v>764</v>
      </c>
      <c r="G18" s="111" t="s">
        <v>280</v>
      </c>
      <c r="H18" s="111" t="s">
        <v>765</v>
      </c>
      <c r="I18" s="111" t="s">
        <v>766</v>
      </c>
      <c r="J18" s="110">
        <v>30000</v>
      </c>
      <c r="K18" s="110" t="s">
        <v>767</v>
      </c>
    </row>
    <row r="19" spans="1:11" s="10" customFormat="1" ht="33" customHeight="1">
      <c r="A19" s="11"/>
      <c r="B19" s="9">
        <v>5</v>
      </c>
      <c r="C19" s="110" t="s">
        <v>768</v>
      </c>
      <c r="D19" s="6" t="s">
        <v>436</v>
      </c>
      <c r="E19" s="7" t="s">
        <v>438</v>
      </c>
      <c r="F19" s="111" t="s">
        <v>769</v>
      </c>
      <c r="G19" s="111" t="s">
        <v>280</v>
      </c>
      <c r="H19" s="111" t="s">
        <v>770</v>
      </c>
      <c r="I19" s="111" t="s">
        <v>90</v>
      </c>
      <c r="J19" s="110">
        <v>30000</v>
      </c>
      <c r="K19" s="110" t="s">
        <v>771</v>
      </c>
    </row>
    <row r="20" spans="1:11" s="10" customFormat="1" ht="33" customHeight="1">
      <c r="A20" s="11"/>
      <c r="B20" s="20">
        <v>6</v>
      </c>
      <c r="C20" s="110" t="s">
        <v>772</v>
      </c>
      <c r="D20" s="6" t="s">
        <v>436</v>
      </c>
      <c r="E20" s="7" t="s">
        <v>438</v>
      </c>
      <c r="F20" s="111" t="s">
        <v>754</v>
      </c>
      <c r="G20" s="111" t="s">
        <v>280</v>
      </c>
      <c r="H20" s="111" t="s">
        <v>557</v>
      </c>
      <c r="I20" s="111" t="s">
        <v>766</v>
      </c>
      <c r="J20" s="110">
        <v>100000</v>
      </c>
      <c r="K20" s="110" t="s">
        <v>773</v>
      </c>
    </row>
    <row r="21" spans="1:11" s="10" customFormat="1" ht="33" customHeight="1">
      <c r="A21" s="11"/>
      <c r="B21" s="20">
        <v>7</v>
      </c>
      <c r="C21" s="110" t="s">
        <v>774</v>
      </c>
      <c r="D21" s="6" t="s">
        <v>436</v>
      </c>
      <c r="E21" s="7" t="s">
        <v>438</v>
      </c>
      <c r="F21" s="111" t="s">
        <v>750</v>
      </c>
      <c r="G21" s="111" t="s">
        <v>280</v>
      </c>
      <c r="H21" s="111" t="s">
        <v>775</v>
      </c>
      <c r="I21" s="111" t="s">
        <v>232</v>
      </c>
      <c r="J21" s="110">
        <v>30000</v>
      </c>
      <c r="K21" s="110" t="s">
        <v>776</v>
      </c>
    </row>
    <row r="22" spans="1:11" s="10" customFormat="1" ht="33" customHeight="1">
      <c r="A22" s="11"/>
      <c r="B22" s="9">
        <v>8</v>
      </c>
      <c r="C22" s="110" t="s">
        <v>777</v>
      </c>
      <c r="D22" s="6" t="s">
        <v>436</v>
      </c>
      <c r="E22" s="111" t="s">
        <v>778</v>
      </c>
      <c r="F22" s="111" t="s">
        <v>779</v>
      </c>
      <c r="G22" s="111" t="s">
        <v>16</v>
      </c>
      <c r="H22" s="111" t="s">
        <v>780</v>
      </c>
      <c r="I22" s="111" t="s">
        <v>781</v>
      </c>
      <c r="J22" s="110">
        <v>1420000</v>
      </c>
      <c r="K22" s="110" t="s">
        <v>782</v>
      </c>
    </row>
    <row r="23" spans="1:11" s="10" customFormat="1" ht="33" customHeight="1">
      <c r="A23" s="11"/>
      <c r="B23" s="20">
        <v>9</v>
      </c>
      <c r="C23" s="6" t="s">
        <v>783</v>
      </c>
      <c r="D23" s="6" t="s">
        <v>436</v>
      </c>
      <c r="E23" s="7" t="s">
        <v>784</v>
      </c>
      <c r="F23" s="7" t="s">
        <v>754</v>
      </c>
      <c r="G23" s="7" t="s">
        <v>16</v>
      </c>
      <c r="H23" s="7" t="s">
        <v>128</v>
      </c>
      <c r="I23" s="7" t="s">
        <v>90</v>
      </c>
      <c r="J23" s="5">
        <v>490000</v>
      </c>
      <c r="K23" s="6" t="s">
        <v>785</v>
      </c>
    </row>
    <row r="24" spans="1:11" s="10" customFormat="1" ht="33" customHeight="1">
      <c r="A24" s="11"/>
      <c r="B24" s="20">
        <v>10</v>
      </c>
      <c r="C24" s="110" t="s">
        <v>786</v>
      </c>
      <c r="D24" s="110" t="s">
        <v>437</v>
      </c>
      <c r="E24" s="111" t="s">
        <v>787</v>
      </c>
      <c r="F24" s="111" t="s">
        <v>788</v>
      </c>
      <c r="G24" s="111" t="s">
        <v>17</v>
      </c>
      <c r="H24" s="111" t="s">
        <v>789</v>
      </c>
      <c r="I24" s="111" t="s">
        <v>790</v>
      </c>
      <c r="J24" s="110">
        <v>100000</v>
      </c>
      <c r="K24" s="110" t="s">
        <v>791</v>
      </c>
    </row>
    <row r="25" spans="1:11" s="10" customFormat="1" ht="33" customHeight="1" thickBot="1">
      <c r="A25" s="12"/>
      <c r="B25" s="13" t="s">
        <v>570</v>
      </c>
      <c r="C25" s="13">
        <v>10</v>
      </c>
      <c r="D25" s="13"/>
      <c r="E25" s="14"/>
      <c r="F25" s="14"/>
      <c r="G25" s="14"/>
      <c r="H25" s="15" t="s">
        <v>571</v>
      </c>
      <c r="I25" s="14"/>
      <c r="J25" s="18">
        <f>SUM(J15:J24)</f>
        <v>3063000</v>
      </c>
      <c r="K25" s="16"/>
    </row>
    <row r="26" spans="1:11" s="10" customFormat="1" ht="33" customHeight="1" thickBot="1">
      <c r="E26" s="21"/>
      <c r="F26" s="21"/>
      <c r="G26" s="21"/>
      <c r="H26" s="21"/>
      <c r="I26" s="21"/>
      <c r="J26" s="22"/>
    </row>
    <row r="27" spans="1:11" s="10" customFormat="1" ht="33" customHeight="1" thickBot="1">
      <c r="A27" s="23" t="s">
        <v>792</v>
      </c>
      <c r="B27" s="24" t="s">
        <v>793</v>
      </c>
      <c r="C27" s="24" t="s">
        <v>794</v>
      </c>
      <c r="D27" s="25" t="s">
        <v>0</v>
      </c>
      <c r="E27" s="25" t="s">
        <v>1</v>
      </c>
      <c r="F27" s="25" t="s">
        <v>795</v>
      </c>
      <c r="G27" s="26" t="s">
        <v>796</v>
      </c>
      <c r="H27" s="27" t="s">
        <v>797</v>
      </c>
      <c r="I27" s="27" t="s">
        <v>797</v>
      </c>
      <c r="J27" s="28" t="s">
        <v>2</v>
      </c>
      <c r="K27" s="29" t="s">
        <v>3</v>
      </c>
    </row>
    <row r="28" spans="1:11" s="10" customFormat="1" ht="33" customHeight="1">
      <c r="A28" s="8" t="s">
        <v>798</v>
      </c>
      <c r="B28" s="9">
        <v>1</v>
      </c>
      <c r="C28" s="6" t="s">
        <v>799</v>
      </c>
      <c r="D28" s="6" t="s">
        <v>6</v>
      </c>
      <c r="E28" s="7" t="s">
        <v>27</v>
      </c>
      <c r="F28" s="7" t="s">
        <v>800</v>
      </c>
      <c r="G28" s="7" t="s">
        <v>16</v>
      </c>
      <c r="H28" s="7" t="s">
        <v>801</v>
      </c>
      <c r="I28" s="7" t="s">
        <v>232</v>
      </c>
      <c r="J28" s="5">
        <v>100000</v>
      </c>
      <c r="K28" s="6" t="s">
        <v>802</v>
      </c>
    </row>
    <row r="29" spans="1:11" s="10" customFormat="1" ht="33" customHeight="1">
      <c r="A29" s="11"/>
      <c r="B29" s="9">
        <v>2</v>
      </c>
      <c r="C29" s="6" t="s">
        <v>803</v>
      </c>
      <c r="D29" s="6" t="s">
        <v>30</v>
      </c>
      <c r="E29" s="7" t="s">
        <v>804</v>
      </c>
      <c r="F29" s="7" t="s">
        <v>805</v>
      </c>
      <c r="G29" s="7" t="s">
        <v>18</v>
      </c>
      <c r="H29" s="7" t="s">
        <v>135</v>
      </c>
      <c r="I29" s="7" t="s">
        <v>90</v>
      </c>
      <c r="J29" s="5">
        <v>98008</v>
      </c>
      <c r="K29" s="6" t="s">
        <v>806</v>
      </c>
    </row>
    <row r="30" spans="1:11" s="10" customFormat="1" ht="33" customHeight="1" thickBot="1">
      <c r="A30" s="112"/>
      <c r="B30" s="13" t="s">
        <v>570</v>
      </c>
      <c r="C30" s="67">
        <v>2</v>
      </c>
      <c r="D30" s="67"/>
      <c r="E30" s="68"/>
      <c r="F30" s="69"/>
      <c r="G30" s="69"/>
      <c r="H30" s="15" t="s">
        <v>571</v>
      </c>
      <c r="I30" s="68"/>
      <c r="J30" s="70">
        <f>SUM(J28:J29)</f>
        <v>198008</v>
      </c>
      <c r="K30" s="71"/>
    </row>
    <row r="31" spans="1:11" s="10" customFormat="1" ht="33" customHeight="1" thickBot="1">
      <c r="A31" s="113"/>
      <c r="B31" s="114"/>
      <c r="C31" s="115"/>
      <c r="D31" s="115"/>
      <c r="E31" s="116"/>
      <c r="F31" s="117"/>
      <c r="G31" s="117"/>
      <c r="H31" s="118"/>
      <c r="I31" s="116"/>
      <c r="J31" s="119"/>
      <c r="K31" s="115"/>
    </row>
    <row r="32" spans="1:11" s="10" customFormat="1" ht="33" customHeight="1" thickBot="1">
      <c r="A32" s="23" t="s">
        <v>414</v>
      </c>
      <c r="B32" s="24" t="s">
        <v>415</v>
      </c>
      <c r="C32" s="24" t="s">
        <v>96</v>
      </c>
      <c r="D32" s="25" t="s">
        <v>0</v>
      </c>
      <c r="E32" s="25" t="s">
        <v>1</v>
      </c>
      <c r="F32" s="25" t="s">
        <v>561</v>
      </c>
      <c r="G32" s="26" t="s">
        <v>562</v>
      </c>
      <c r="H32" s="27" t="s">
        <v>560</v>
      </c>
      <c r="I32" s="27" t="s">
        <v>560</v>
      </c>
      <c r="J32" s="28" t="s">
        <v>2</v>
      </c>
      <c r="K32" s="29" t="s">
        <v>3</v>
      </c>
    </row>
    <row r="33" spans="1:11" s="10" customFormat="1" ht="33" customHeight="1">
      <c r="A33" s="8" t="s">
        <v>592</v>
      </c>
      <c r="B33" s="20">
        <v>1</v>
      </c>
      <c r="C33" s="6" t="s">
        <v>462</v>
      </c>
      <c r="D33" s="6" t="s">
        <v>8</v>
      </c>
      <c r="E33" s="7" t="s">
        <v>466</v>
      </c>
      <c r="F33" s="7" t="s">
        <v>467</v>
      </c>
      <c r="G33" s="7" t="s">
        <v>18</v>
      </c>
      <c r="H33" s="7" t="s">
        <v>240</v>
      </c>
      <c r="I33" s="7" t="s">
        <v>469</v>
      </c>
      <c r="J33" s="5">
        <v>350000</v>
      </c>
      <c r="K33" s="6" t="s">
        <v>464</v>
      </c>
    </row>
    <row r="34" spans="1:11" s="10" customFormat="1" ht="33" customHeight="1">
      <c r="A34" s="11"/>
      <c r="B34" s="20">
        <v>2</v>
      </c>
      <c r="C34" s="6" t="s">
        <v>807</v>
      </c>
      <c r="D34" s="94" t="s">
        <v>53</v>
      </c>
      <c r="E34" s="7" t="s">
        <v>808</v>
      </c>
      <c r="F34" s="7" t="s">
        <v>740</v>
      </c>
      <c r="G34" s="7" t="s">
        <v>17</v>
      </c>
      <c r="H34" s="7" t="s">
        <v>502</v>
      </c>
      <c r="I34" s="7" t="s">
        <v>33</v>
      </c>
      <c r="J34" s="5">
        <v>95000</v>
      </c>
      <c r="K34" s="6" t="s">
        <v>809</v>
      </c>
    </row>
    <row r="35" spans="1:11" s="10" customFormat="1" ht="33" customHeight="1">
      <c r="A35" s="11"/>
      <c r="B35" s="9">
        <v>3</v>
      </c>
      <c r="C35" s="120" t="s">
        <v>810</v>
      </c>
      <c r="D35" s="43" t="s">
        <v>53</v>
      </c>
      <c r="E35" s="121" t="s">
        <v>811</v>
      </c>
      <c r="F35" s="95" t="s">
        <v>812</v>
      </c>
      <c r="G35" s="95" t="s">
        <v>16</v>
      </c>
      <c r="H35" s="95" t="s">
        <v>234</v>
      </c>
      <c r="I35" s="95" t="s">
        <v>443</v>
      </c>
      <c r="J35" s="96">
        <v>556000</v>
      </c>
      <c r="K35" s="94" t="s">
        <v>813</v>
      </c>
    </row>
    <row r="36" spans="1:11" s="10" customFormat="1" ht="33" customHeight="1">
      <c r="A36" s="11"/>
      <c r="B36" s="20">
        <v>4</v>
      </c>
      <c r="C36" s="122" t="s">
        <v>814</v>
      </c>
      <c r="D36" s="43" t="s">
        <v>54</v>
      </c>
      <c r="E36" s="123" t="s">
        <v>438</v>
      </c>
      <c r="F36" s="98" t="s">
        <v>815</v>
      </c>
      <c r="G36" s="98" t="s">
        <v>22</v>
      </c>
      <c r="H36" s="98" t="s">
        <v>234</v>
      </c>
      <c r="I36" s="98" t="s">
        <v>33</v>
      </c>
      <c r="J36" s="97">
        <v>648000</v>
      </c>
      <c r="K36" s="97" t="s">
        <v>816</v>
      </c>
    </row>
    <row r="37" spans="1:11" s="10" customFormat="1" ht="33" customHeight="1">
      <c r="A37" s="11"/>
      <c r="B37" s="20">
        <v>5</v>
      </c>
      <c r="C37" s="124" t="s">
        <v>817</v>
      </c>
      <c r="D37" s="125" t="s">
        <v>54</v>
      </c>
      <c r="E37" s="126" t="s">
        <v>818</v>
      </c>
      <c r="F37" s="127" t="s">
        <v>819</v>
      </c>
      <c r="G37" s="126" t="s">
        <v>17</v>
      </c>
      <c r="H37" s="127" t="s">
        <v>230</v>
      </c>
      <c r="I37" s="127" t="s">
        <v>130</v>
      </c>
      <c r="J37" s="124">
        <v>50000</v>
      </c>
      <c r="K37" s="124" t="s">
        <v>820</v>
      </c>
    </row>
    <row r="38" spans="1:11" s="10" customFormat="1" ht="33" customHeight="1">
      <c r="A38" s="11"/>
      <c r="B38" s="9">
        <v>6</v>
      </c>
      <c r="C38" s="6" t="s">
        <v>821</v>
      </c>
      <c r="D38" s="6" t="s">
        <v>54</v>
      </c>
      <c r="E38" s="7" t="s">
        <v>818</v>
      </c>
      <c r="F38" s="7" t="s">
        <v>822</v>
      </c>
      <c r="G38" s="7" t="s">
        <v>16</v>
      </c>
      <c r="H38" s="7" t="s">
        <v>131</v>
      </c>
      <c r="I38" s="7" t="s">
        <v>33</v>
      </c>
      <c r="J38" s="5">
        <v>750000</v>
      </c>
      <c r="K38" s="6" t="s">
        <v>823</v>
      </c>
    </row>
    <row r="39" spans="1:11" s="10" customFormat="1" ht="33" customHeight="1">
      <c r="A39" s="11"/>
      <c r="B39" s="20">
        <v>7</v>
      </c>
      <c r="C39" s="6" t="s">
        <v>824</v>
      </c>
      <c r="D39" s="6" t="s">
        <v>54</v>
      </c>
      <c r="E39" s="7" t="s">
        <v>42</v>
      </c>
      <c r="F39" s="7" t="s">
        <v>825</v>
      </c>
      <c r="G39" s="7" t="s">
        <v>17</v>
      </c>
      <c r="H39" s="7" t="s">
        <v>234</v>
      </c>
      <c r="I39" s="7" t="s">
        <v>90</v>
      </c>
      <c r="J39" s="5">
        <v>98900</v>
      </c>
      <c r="K39" s="6" t="s">
        <v>826</v>
      </c>
    </row>
    <row r="40" spans="1:11" s="10" customFormat="1" ht="33" customHeight="1">
      <c r="A40" s="11"/>
      <c r="B40" s="20">
        <v>8</v>
      </c>
      <c r="C40" s="97" t="s">
        <v>827</v>
      </c>
      <c r="D40" s="6" t="s">
        <v>54</v>
      </c>
      <c r="E40" s="7" t="s">
        <v>828</v>
      </c>
      <c r="F40" s="98" t="s">
        <v>829</v>
      </c>
      <c r="G40" s="7" t="s">
        <v>16</v>
      </c>
      <c r="H40" s="98" t="s">
        <v>234</v>
      </c>
      <c r="I40" s="98" t="s">
        <v>830</v>
      </c>
      <c r="J40" s="97">
        <v>280000</v>
      </c>
      <c r="K40" s="97" t="s">
        <v>831</v>
      </c>
    </row>
    <row r="41" spans="1:11" s="10" customFormat="1" ht="33" customHeight="1">
      <c r="A41" s="11"/>
      <c r="B41" s="9">
        <v>9</v>
      </c>
      <c r="C41" s="6" t="s">
        <v>832</v>
      </c>
      <c r="D41" s="6" t="s">
        <v>54</v>
      </c>
      <c r="E41" s="7" t="s">
        <v>828</v>
      </c>
      <c r="F41" s="7" t="s">
        <v>833</v>
      </c>
      <c r="G41" s="7" t="s">
        <v>17</v>
      </c>
      <c r="H41" s="7" t="s">
        <v>135</v>
      </c>
      <c r="I41" s="7" t="s">
        <v>130</v>
      </c>
      <c r="J41" s="5">
        <v>98200</v>
      </c>
      <c r="K41" s="6" t="s">
        <v>834</v>
      </c>
    </row>
    <row r="42" spans="1:11" s="10" customFormat="1" ht="33" customHeight="1">
      <c r="A42" s="11"/>
      <c r="B42" s="20">
        <v>10</v>
      </c>
      <c r="C42" s="6" t="s">
        <v>835</v>
      </c>
      <c r="D42" s="6" t="s">
        <v>55</v>
      </c>
      <c r="E42" s="7" t="s">
        <v>205</v>
      </c>
      <c r="F42" s="7" t="s">
        <v>825</v>
      </c>
      <c r="G42" s="7" t="s">
        <v>18</v>
      </c>
      <c r="H42" s="7" t="s">
        <v>836</v>
      </c>
      <c r="I42" s="7" t="s">
        <v>244</v>
      </c>
      <c r="J42" s="5">
        <v>98000</v>
      </c>
      <c r="K42" s="6" t="s">
        <v>837</v>
      </c>
    </row>
    <row r="43" spans="1:11" s="10" customFormat="1" ht="33" customHeight="1">
      <c r="A43" s="11"/>
      <c r="B43" s="20">
        <v>11</v>
      </c>
      <c r="C43" s="6" t="s">
        <v>838</v>
      </c>
      <c r="D43" s="6" t="s">
        <v>9</v>
      </c>
      <c r="E43" s="7" t="s">
        <v>49</v>
      </c>
      <c r="F43" s="7" t="s">
        <v>839</v>
      </c>
      <c r="G43" s="7" t="s">
        <v>16</v>
      </c>
      <c r="H43" s="7" t="s">
        <v>346</v>
      </c>
      <c r="I43" s="7" t="s">
        <v>409</v>
      </c>
      <c r="J43" s="5">
        <v>500000</v>
      </c>
      <c r="K43" s="6" t="s">
        <v>840</v>
      </c>
    </row>
    <row r="44" spans="1:11" s="10" customFormat="1" ht="33" customHeight="1">
      <c r="A44" s="11"/>
      <c r="B44" s="9">
        <v>12</v>
      </c>
      <c r="C44" s="97" t="s">
        <v>841</v>
      </c>
      <c r="D44" s="6" t="s">
        <v>500</v>
      </c>
      <c r="E44" s="98" t="s">
        <v>842</v>
      </c>
      <c r="F44" s="98" t="s">
        <v>843</v>
      </c>
      <c r="G44" s="7" t="s">
        <v>16</v>
      </c>
      <c r="H44" s="98" t="s">
        <v>128</v>
      </c>
      <c r="I44" s="98" t="s">
        <v>126</v>
      </c>
      <c r="J44" s="97">
        <v>871500</v>
      </c>
      <c r="K44" s="97" t="s">
        <v>844</v>
      </c>
    </row>
    <row r="45" spans="1:11" s="10" customFormat="1" ht="33" customHeight="1">
      <c r="A45" s="11"/>
      <c r="B45" s="20">
        <v>13</v>
      </c>
      <c r="C45" s="6" t="s">
        <v>845</v>
      </c>
      <c r="D45" s="6" t="s">
        <v>500</v>
      </c>
      <c r="E45" s="7" t="s">
        <v>846</v>
      </c>
      <c r="F45" s="7" t="s">
        <v>812</v>
      </c>
      <c r="G45" s="7" t="s">
        <v>18</v>
      </c>
      <c r="H45" s="7" t="s">
        <v>847</v>
      </c>
      <c r="I45" s="7" t="s">
        <v>848</v>
      </c>
      <c r="J45" s="5">
        <v>2920000</v>
      </c>
      <c r="K45" s="6" t="s">
        <v>849</v>
      </c>
    </row>
    <row r="46" spans="1:11" s="10" customFormat="1" ht="33" customHeight="1">
      <c r="A46" s="11"/>
      <c r="B46" s="20">
        <v>14</v>
      </c>
      <c r="C46" s="6" t="s">
        <v>850</v>
      </c>
      <c r="D46" s="6" t="s">
        <v>500</v>
      </c>
      <c r="E46" s="7" t="s">
        <v>851</v>
      </c>
      <c r="F46" s="7" t="s">
        <v>812</v>
      </c>
      <c r="G46" s="7" t="s">
        <v>18</v>
      </c>
      <c r="H46" s="7" t="s">
        <v>233</v>
      </c>
      <c r="I46" s="7" t="s">
        <v>33</v>
      </c>
      <c r="J46" s="5">
        <v>98000</v>
      </c>
      <c r="K46" s="6" t="s">
        <v>852</v>
      </c>
    </row>
    <row r="47" spans="1:11" s="10" customFormat="1" ht="33" customHeight="1">
      <c r="A47" s="11"/>
      <c r="B47" s="9">
        <v>15</v>
      </c>
      <c r="C47" s="6" t="s">
        <v>853</v>
      </c>
      <c r="D47" s="6" t="s">
        <v>56</v>
      </c>
      <c r="E47" s="7" t="s">
        <v>854</v>
      </c>
      <c r="F47" s="7" t="s">
        <v>740</v>
      </c>
      <c r="G47" s="7" t="s">
        <v>16</v>
      </c>
      <c r="H47" s="7" t="s">
        <v>234</v>
      </c>
      <c r="I47" s="7" t="s">
        <v>33</v>
      </c>
      <c r="J47" s="5">
        <v>95000</v>
      </c>
      <c r="K47" s="6" t="s">
        <v>855</v>
      </c>
    </row>
    <row r="48" spans="1:11" s="10" customFormat="1" ht="33" customHeight="1">
      <c r="A48" s="11"/>
      <c r="B48" s="20">
        <v>16</v>
      </c>
      <c r="C48" s="6" t="s">
        <v>856</v>
      </c>
      <c r="D48" s="6" t="s">
        <v>56</v>
      </c>
      <c r="E48" s="7" t="s">
        <v>854</v>
      </c>
      <c r="F48" s="7" t="s">
        <v>740</v>
      </c>
      <c r="G48" s="7" t="s">
        <v>16</v>
      </c>
      <c r="H48" s="7" t="s">
        <v>234</v>
      </c>
      <c r="I48" s="7" t="s">
        <v>33</v>
      </c>
      <c r="J48" s="5">
        <v>400000</v>
      </c>
      <c r="K48" s="6" t="s">
        <v>857</v>
      </c>
    </row>
    <row r="49" spans="1:11" s="10" customFormat="1" ht="33" customHeight="1">
      <c r="A49" s="11"/>
      <c r="B49" s="20">
        <v>17</v>
      </c>
      <c r="C49" s="6" t="s">
        <v>858</v>
      </c>
      <c r="D49" s="6" t="s">
        <v>56</v>
      </c>
      <c r="E49" s="7" t="s">
        <v>854</v>
      </c>
      <c r="F49" s="7" t="s">
        <v>740</v>
      </c>
      <c r="G49" s="7" t="s">
        <v>16</v>
      </c>
      <c r="H49" s="7" t="s">
        <v>234</v>
      </c>
      <c r="I49" s="7" t="s">
        <v>33</v>
      </c>
      <c r="J49" s="5">
        <v>220000</v>
      </c>
      <c r="K49" s="6" t="s">
        <v>859</v>
      </c>
    </row>
    <row r="50" spans="1:11" s="10" customFormat="1" ht="33" customHeight="1" thickBot="1">
      <c r="A50" s="12"/>
      <c r="B50" s="13" t="s">
        <v>570</v>
      </c>
      <c r="C50" s="13">
        <v>17</v>
      </c>
      <c r="D50" s="13"/>
      <c r="E50" s="14"/>
      <c r="F50" s="14"/>
      <c r="G50" s="14"/>
      <c r="H50" s="15" t="s">
        <v>571</v>
      </c>
      <c r="I50" s="14"/>
      <c r="J50" s="18">
        <f>SUM(J33:J49)</f>
        <v>8128600</v>
      </c>
      <c r="K50" s="16"/>
    </row>
    <row r="51" spans="1:11" s="10" customFormat="1" ht="33" customHeight="1">
      <c r="A51" s="113"/>
      <c r="B51" s="114"/>
      <c r="C51" s="115"/>
      <c r="D51" s="115"/>
      <c r="E51" s="116"/>
      <c r="F51" s="117"/>
      <c r="G51" s="117"/>
      <c r="H51" s="118"/>
      <c r="I51" s="116"/>
      <c r="J51" s="119"/>
      <c r="K51" s="115"/>
    </row>
    <row r="52" spans="1:11" s="10" customFormat="1" ht="33" customHeight="1">
      <c r="A52" s="113"/>
      <c r="B52" s="114"/>
      <c r="C52" s="115"/>
      <c r="D52" s="115"/>
      <c r="E52" s="116"/>
      <c r="F52" s="117"/>
      <c r="G52" s="117"/>
      <c r="H52" s="118"/>
      <c r="I52" s="116"/>
      <c r="J52" s="119"/>
      <c r="K52" s="115"/>
    </row>
    <row r="53" spans="1:11" s="10" customFormat="1" ht="33" customHeight="1" thickBot="1">
      <c r="E53" s="21"/>
      <c r="F53" s="21"/>
      <c r="G53" s="21"/>
      <c r="H53" s="21"/>
      <c r="I53" s="21"/>
      <c r="J53" s="22"/>
    </row>
    <row r="54" spans="1:11" s="10" customFormat="1" ht="33" customHeight="1" thickBot="1">
      <c r="A54" s="23" t="s">
        <v>414</v>
      </c>
      <c r="B54" s="24" t="s">
        <v>415</v>
      </c>
      <c r="C54" s="24" t="s">
        <v>96</v>
      </c>
      <c r="D54" s="25" t="s">
        <v>0</v>
      </c>
      <c r="E54" s="25" t="s">
        <v>1</v>
      </c>
      <c r="F54" s="25" t="s">
        <v>561</v>
      </c>
      <c r="G54" s="26" t="s">
        <v>562</v>
      </c>
      <c r="H54" s="27" t="s">
        <v>560</v>
      </c>
      <c r="I54" s="27" t="s">
        <v>560</v>
      </c>
      <c r="J54" s="28" t="s">
        <v>2</v>
      </c>
      <c r="K54" s="29" t="s">
        <v>3</v>
      </c>
    </row>
    <row r="55" spans="1:11" s="10" customFormat="1" ht="33" customHeight="1">
      <c r="A55" s="8" t="s">
        <v>610</v>
      </c>
      <c r="B55" s="20">
        <v>1</v>
      </c>
      <c r="C55" s="6" t="s">
        <v>860</v>
      </c>
      <c r="D55" s="6" t="s">
        <v>861</v>
      </c>
      <c r="E55" s="7" t="s">
        <v>862</v>
      </c>
      <c r="F55" s="7" t="s">
        <v>863</v>
      </c>
      <c r="G55" s="7" t="s">
        <v>17</v>
      </c>
      <c r="H55" s="7" t="s">
        <v>236</v>
      </c>
      <c r="I55" s="7" t="s">
        <v>864</v>
      </c>
      <c r="J55" s="5">
        <v>123480</v>
      </c>
      <c r="K55" s="6" t="s">
        <v>865</v>
      </c>
    </row>
    <row r="56" spans="1:11" s="10" customFormat="1" ht="33" customHeight="1">
      <c r="A56" s="11"/>
      <c r="B56" s="9">
        <v>2</v>
      </c>
      <c r="C56" s="6" t="s">
        <v>866</v>
      </c>
      <c r="D56" s="6" t="s">
        <v>861</v>
      </c>
      <c r="E56" s="7" t="s">
        <v>862</v>
      </c>
      <c r="F56" s="7" t="s">
        <v>863</v>
      </c>
      <c r="G56" s="7" t="s">
        <v>17</v>
      </c>
      <c r="H56" s="7" t="s">
        <v>135</v>
      </c>
      <c r="I56" s="7" t="s">
        <v>130</v>
      </c>
      <c r="J56" s="5">
        <v>61740</v>
      </c>
      <c r="K56" s="6" t="s">
        <v>867</v>
      </c>
    </row>
    <row r="57" spans="1:11" s="10" customFormat="1" ht="33" customHeight="1">
      <c r="A57" s="11"/>
      <c r="B57" s="20">
        <v>3</v>
      </c>
      <c r="C57" s="110" t="s">
        <v>868</v>
      </c>
      <c r="D57" s="110" t="s">
        <v>76</v>
      </c>
      <c r="E57" s="111" t="s">
        <v>869</v>
      </c>
      <c r="F57" s="111" t="s">
        <v>870</v>
      </c>
      <c r="G57" s="7" t="s">
        <v>17</v>
      </c>
      <c r="H57" s="111" t="s">
        <v>234</v>
      </c>
      <c r="I57" s="111" t="s">
        <v>58</v>
      </c>
      <c r="J57" s="110">
        <v>69901</v>
      </c>
      <c r="K57" s="110" t="s">
        <v>871</v>
      </c>
    </row>
    <row r="58" spans="1:11" s="10" customFormat="1" ht="33" customHeight="1">
      <c r="A58" s="11"/>
      <c r="B58" s="9">
        <v>4</v>
      </c>
      <c r="C58" s="110" t="s">
        <v>872</v>
      </c>
      <c r="D58" s="6" t="s">
        <v>77</v>
      </c>
      <c r="E58" s="111" t="s">
        <v>873</v>
      </c>
      <c r="F58" s="111" t="s">
        <v>812</v>
      </c>
      <c r="G58" s="111" t="s">
        <v>22</v>
      </c>
      <c r="H58" s="111" t="s">
        <v>238</v>
      </c>
      <c r="I58" s="111" t="s">
        <v>33</v>
      </c>
      <c r="J58" s="110">
        <v>95000</v>
      </c>
      <c r="K58" s="110" t="s">
        <v>874</v>
      </c>
    </row>
    <row r="59" spans="1:11" s="10" customFormat="1" ht="33" customHeight="1">
      <c r="A59" s="11"/>
      <c r="B59" s="20">
        <v>5</v>
      </c>
      <c r="C59" s="110" t="s">
        <v>875</v>
      </c>
      <c r="D59" s="6" t="s">
        <v>77</v>
      </c>
      <c r="E59" s="111" t="s">
        <v>873</v>
      </c>
      <c r="F59" s="111" t="s">
        <v>876</v>
      </c>
      <c r="G59" s="111" t="s">
        <v>22</v>
      </c>
      <c r="H59" s="111" t="s">
        <v>877</v>
      </c>
      <c r="I59" s="111" t="s">
        <v>91</v>
      </c>
      <c r="J59" s="110">
        <v>50000</v>
      </c>
      <c r="K59" s="110" t="s">
        <v>878</v>
      </c>
    </row>
    <row r="60" spans="1:11" s="10" customFormat="1" ht="33" customHeight="1">
      <c r="A60" s="11"/>
      <c r="B60" s="9">
        <v>6</v>
      </c>
      <c r="C60" s="6" t="s">
        <v>879</v>
      </c>
      <c r="D60" s="6" t="s">
        <v>77</v>
      </c>
      <c r="E60" s="7" t="s">
        <v>74</v>
      </c>
      <c r="F60" s="7" t="s">
        <v>812</v>
      </c>
      <c r="G60" s="7" t="s">
        <v>17</v>
      </c>
      <c r="H60" s="7" t="s">
        <v>880</v>
      </c>
      <c r="I60" s="7" t="s">
        <v>90</v>
      </c>
      <c r="J60" s="5">
        <v>460000</v>
      </c>
      <c r="K60" s="6" t="s">
        <v>881</v>
      </c>
    </row>
    <row r="61" spans="1:11" s="10" customFormat="1" ht="33" customHeight="1">
      <c r="A61" s="11"/>
      <c r="B61" s="20">
        <v>7</v>
      </c>
      <c r="C61" s="6" t="s">
        <v>882</v>
      </c>
      <c r="D61" s="6" t="s">
        <v>77</v>
      </c>
      <c r="E61" s="7" t="s">
        <v>74</v>
      </c>
      <c r="F61" s="7" t="s">
        <v>740</v>
      </c>
      <c r="G61" s="7" t="s">
        <v>17</v>
      </c>
      <c r="H61" s="7" t="s">
        <v>135</v>
      </c>
      <c r="I61" s="7" t="s">
        <v>409</v>
      </c>
      <c r="J61" s="5">
        <v>90000</v>
      </c>
      <c r="K61" s="6" t="s">
        <v>883</v>
      </c>
    </row>
    <row r="62" spans="1:11" s="10" customFormat="1" ht="60" customHeight="1">
      <c r="A62" s="11"/>
      <c r="B62" s="9">
        <v>8</v>
      </c>
      <c r="C62" s="6" t="s">
        <v>884</v>
      </c>
      <c r="D62" s="6" t="s">
        <v>77</v>
      </c>
      <c r="E62" s="7" t="s">
        <v>885</v>
      </c>
      <c r="F62" s="7" t="s">
        <v>812</v>
      </c>
      <c r="G62" s="7" t="s">
        <v>22</v>
      </c>
      <c r="H62" s="7" t="s">
        <v>886</v>
      </c>
      <c r="I62" s="7" t="s">
        <v>33</v>
      </c>
      <c r="J62" s="5">
        <v>95000</v>
      </c>
      <c r="K62" s="6" t="s">
        <v>887</v>
      </c>
    </row>
    <row r="63" spans="1:11" s="10" customFormat="1" ht="33" customHeight="1">
      <c r="A63" s="11"/>
      <c r="B63" s="20">
        <v>9</v>
      </c>
      <c r="C63" s="6" t="s">
        <v>888</v>
      </c>
      <c r="D63" s="6" t="s">
        <v>77</v>
      </c>
      <c r="E63" s="7" t="s">
        <v>889</v>
      </c>
      <c r="F63" s="7" t="s">
        <v>890</v>
      </c>
      <c r="G63" s="7" t="s">
        <v>16</v>
      </c>
      <c r="H63" s="7" t="s">
        <v>751</v>
      </c>
      <c r="I63" s="7" t="s">
        <v>33</v>
      </c>
      <c r="J63" s="5">
        <v>1885714</v>
      </c>
      <c r="K63" s="6" t="s">
        <v>891</v>
      </c>
    </row>
    <row r="64" spans="1:11" s="10" customFormat="1" ht="33" customHeight="1">
      <c r="A64" s="11"/>
      <c r="B64" s="9">
        <v>10</v>
      </c>
      <c r="C64" s="6" t="s">
        <v>892</v>
      </c>
      <c r="D64" s="6" t="s">
        <v>77</v>
      </c>
      <c r="E64" s="7" t="s">
        <v>889</v>
      </c>
      <c r="F64" s="7" t="s">
        <v>893</v>
      </c>
      <c r="G64" s="7" t="s">
        <v>16</v>
      </c>
      <c r="H64" s="7" t="s">
        <v>135</v>
      </c>
      <c r="I64" s="7" t="s">
        <v>345</v>
      </c>
      <c r="J64" s="5">
        <v>91960</v>
      </c>
      <c r="K64" s="6" t="s">
        <v>894</v>
      </c>
    </row>
    <row r="65" spans="1:11" s="10" customFormat="1" ht="33" customHeight="1">
      <c r="A65" s="11"/>
      <c r="B65" s="20">
        <v>11</v>
      </c>
      <c r="C65" s="6" t="s">
        <v>895</v>
      </c>
      <c r="D65" s="6" t="s">
        <v>77</v>
      </c>
      <c r="E65" s="7" t="s">
        <v>896</v>
      </c>
      <c r="F65" s="7" t="s">
        <v>897</v>
      </c>
      <c r="G65" s="7" t="s">
        <v>16</v>
      </c>
      <c r="H65" s="7" t="s">
        <v>898</v>
      </c>
      <c r="I65" s="7" t="s">
        <v>33</v>
      </c>
      <c r="J65" s="5">
        <v>300000</v>
      </c>
      <c r="K65" s="6" t="s">
        <v>899</v>
      </c>
    </row>
    <row r="66" spans="1:11" s="10" customFormat="1" ht="33" customHeight="1">
      <c r="A66" s="11"/>
      <c r="B66" s="9">
        <v>12</v>
      </c>
      <c r="C66" s="6" t="s">
        <v>900</v>
      </c>
      <c r="D66" s="6" t="s">
        <v>77</v>
      </c>
      <c r="E66" s="7" t="s">
        <v>873</v>
      </c>
      <c r="F66" s="7" t="s">
        <v>901</v>
      </c>
      <c r="G66" s="7" t="s">
        <v>22</v>
      </c>
      <c r="H66" s="7" t="s">
        <v>902</v>
      </c>
      <c r="I66" s="7" t="s">
        <v>384</v>
      </c>
      <c r="J66" s="5">
        <v>56471</v>
      </c>
      <c r="K66" s="6" t="s">
        <v>903</v>
      </c>
    </row>
    <row r="67" spans="1:11" s="10" customFormat="1" ht="33" customHeight="1">
      <c r="A67" s="11"/>
      <c r="B67" s="20">
        <v>13</v>
      </c>
      <c r="C67" s="6" t="s">
        <v>904</v>
      </c>
      <c r="D67" s="6" t="s">
        <v>77</v>
      </c>
      <c r="E67" s="7" t="s">
        <v>905</v>
      </c>
      <c r="F67" s="7" t="s">
        <v>812</v>
      </c>
      <c r="G67" s="7" t="s">
        <v>16</v>
      </c>
      <c r="H67" s="7" t="s">
        <v>279</v>
      </c>
      <c r="I67" s="7" t="s">
        <v>91</v>
      </c>
      <c r="J67" s="5">
        <v>98000</v>
      </c>
      <c r="K67" s="6" t="s">
        <v>906</v>
      </c>
    </row>
    <row r="68" spans="1:11" s="10" customFormat="1" ht="33" customHeight="1">
      <c r="A68" s="11"/>
      <c r="B68" s="9">
        <v>14</v>
      </c>
      <c r="C68" s="110" t="s">
        <v>907</v>
      </c>
      <c r="D68" s="110" t="s">
        <v>908</v>
      </c>
      <c r="E68" s="111" t="s">
        <v>909</v>
      </c>
      <c r="F68" s="111" t="s">
        <v>910</v>
      </c>
      <c r="G68" s="7" t="s">
        <v>16</v>
      </c>
      <c r="H68" s="111" t="s">
        <v>135</v>
      </c>
      <c r="I68" s="111" t="s">
        <v>239</v>
      </c>
      <c r="J68" s="110">
        <v>672400</v>
      </c>
      <c r="K68" s="110" t="s">
        <v>911</v>
      </c>
    </row>
    <row r="69" spans="1:11" s="10" customFormat="1" ht="33" customHeight="1" thickBot="1">
      <c r="A69" s="12"/>
      <c r="B69" s="13" t="s">
        <v>912</v>
      </c>
      <c r="C69" s="13">
        <v>14</v>
      </c>
      <c r="D69" s="13"/>
      <c r="E69" s="14"/>
      <c r="F69" s="14"/>
      <c r="G69" s="14"/>
      <c r="H69" s="15" t="s">
        <v>913</v>
      </c>
      <c r="I69" s="14"/>
      <c r="J69" s="18">
        <f>SUM(J55:J68)</f>
        <v>4149666</v>
      </c>
      <c r="K69" s="16"/>
    </row>
    <row r="70" spans="1:11" s="10" customFormat="1" ht="33" customHeight="1" thickBot="1">
      <c r="E70" s="21"/>
      <c r="F70" s="21"/>
      <c r="G70" s="21"/>
      <c r="H70" s="21"/>
      <c r="I70" s="21"/>
      <c r="J70" s="22"/>
    </row>
    <row r="71" spans="1:11" s="10" customFormat="1" ht="33" customHeight="1" thickBot="1">
      <c r="A71" s="23" t="s">
        <v>792</v>
      </c>
      <c r="B71" s="24" t="s">
        <v>793</v>
      </c>
      <c r="C71" s="24" t="s">
        <v>794</v>
      </c>
      <c r="D71" s="25" t="s">
        <v>0</v>
      </c>
      <c r="E71" s="25" t="s">
        <v>1</v>
      </c>
      <c r="F71" s="25" t="s">
        <v>795</v>
      </c>
      <c r="G71" s="26" t="s">
        <v>796</v>
      </c>
      <c r="H71" s="27" t="s">
        <v>797</v>
      </c>
      <c r="I71" s="27" t="s">
        <v>797</v>
      </c>
      <c r="J71" s="28" t="s">
        <v>2</v>
      </c>
      <c r="K71" s="29" t="s">
        <v>3</v>
      </c>
    </row>
    <row r="72" spans="1:11" s="130" customFormat="1" ht="33" customHeight="1">
      <c r="A72" s="128" t="s">
        <v>914</v>
      </c>
      <c r="B72" s="129">
        <v>1</v>
      </c>
      <c r="C72" s="6" t="s">
        <v>915</v>
      </c>
      <c r="D72" s="6" t="s">
        <v>14</v>
      </c>
      <c r="E72" s="7" t="s">
        <v>83</v>
      </c>
      <c r="F72" s="7" t="s">
        <v>916</v>
      </c>
      <c r="G72" s="7" t="s">
        <v>17</v>
      </c>
      <c r="H72" s="7" t="s">
        <v>234</v>
      </c>
      <c r="I72" s="7" t="s">
        <v>33</v>
      </c>
      <c r="J72" s="5">
        <v>1860000</v>
      </c>
      <c r="K72" s="6" t="s">
        <v>917</v>
      </c>
    </row>
    <row r="73" spans="1:11" s="10" customFormat="1" ht="33" customHeight="1">
      <c r="A73" s="11"/>
      <c r="B73" s="9">
        <v>2</v>
      </c>
      <c r="C73" s="6" t="s">
        <v>918</v>
      </c>
      <c r="D73" s="6" t="s">
        <v>919</v>
      </c>
      <c r="E73" s="7" t="s">
        <v>920</v>
      </c>
      <c r="F73" s="7" t="s">
        <v>921</v>
      </c>
      <c r="G73" s="7" t="s">
        <v>16</v>
      </c>
      <c r="H73" s="7" t="s">
        <v>235</v>
      </c>
      <c r="I73" s="7" t="s">
        <v>246</v>
      </c>
      <c r="J73" s="5">
        <v>630000</v>
      </c>
      <c r="K73" s="6" t="s">
        <v>922</v>
      </c>
    </row>
    <row r="74" spans="1:11" s="10" customFormat="1" ht="33" customHeight="1">
      <c r="A74" s="11"/>
      <c r="B74" s="129">
        <v>3</v>
      </c>
      <c r="C74" s="6" t="s">
        <v>923</v>
      </c>
      <c r="D74" s="6" t="s">
        <v>919</v>
      </c>
      <c r="E74" s="7" t="s">
        <v>924</v>
      </c>
      <c r="F74" s="7" t="s">
        <v>819</v>
      </c>
      <c r="G74" s="7" t="s">
        <v>17</v>
      </c>
      <c r="H74" s="7" t="s">
        <v>128</v>
      </c>
      <c r="I74" s="7" t="s">
        <v>925</v>
      </c>
      <c r="J74" s="5">
        <v>29220</v>
      </c>
      <c r="K74" s="6" t="s">
        <v>926</v>
      </c>
    </row>
    <row r="75" spans="1:11" s="10" customFormat="1" ht="33" customHeight="1">
      <c r="A75" s="11"/>
      <c r="B75" s="9">
        <v>4</v>
      </c>
      <c r="C75" s="6" t="s">
        <v>927</v>
      </c>
      <c r="D75" s="6" t="s">
        <v>89</v>
      </c>
      <c r="E75" s="7" t="s">
        <v>85</v>
      </c>
      <c r="F75" s="7" t="s">
        <v>717</v>
      </c>
      <c r="G75" s="7" t="s">
        <v>16</v>
      </c>
      <c r="H75" s="7" t="s">
        <v>128</v>
      </c>
      <c r="I75" s="7" t="s">
        <v>33</v>
      </c>
      <c r="J75" s="5">
        <v>99000</v>
      </c>
      <c r="K75" s="6" t="s">
        <v>928</v>
      </c>
    </row>
    <row r="76" spans="1:11" s="10" customFormat="1" ht="33" customHeight="1">
      <c r="A76" s="11"/>
      <c r="B76" s="129">
        <v>5</v>
      </c>
      <c r="C76" s="6" t="s">
        <v>929</v>
      </c>
      <c r="D76" s="6" t="s">
        <v>89</v>
      </c>
      <c r="E76" s="7" t="s">
        <v>930</v>
      </c>
      <c r="F76" s="7" t="s">
        <v>931</v>
      </c>
      <c r="G76" s="7" t="s">
        <v>17</v>
      </c>
      <c r="H76" s="7" t="s">
        <v>236</v>
      </c>
      <c r="I76" s="7" t="s">
        <v>33</v>
      </c>
      <c r="J76" s="5">
        <v>450000</v>
      </c>
      <c r="K76" s="6" t="s">
        <v>932</v>
      </c>
    </row>
    <row r="77" spans="1:11" s="10" customFormat="1" ht="66" customHeight="1">
      <c r="A77" s="11"/>
      <c r="B77" s="9">
        <v>6</v>
      </c>
      <c r="C77" s="97" t="s">
        <v>933</v>
      </c>
      <c r="D77" s="97" t="s">
        <v>15</v>
      </c>
      <c r="E77" s="98" t="s">
        <v>934</v>
      </c>
      <c r="F77" s="98" t="s">
        <v>935</v>
      </c>
      <c r="G77" s="98" t="s">
        <v>16</v>
      </c>
      <c r="H77" s="98" t="s">
        <v>230</v>
      </c>
      <c r="I77" s="98" t="s">
        <v>239</v>
      </c>
      <c r="J77" s="97">
        <v>475000</v>
      </c>
      <c r="K77" s="97" t="s">
        <v>936</v>
      </c>
    </row>
    <row r="78" spans="1:11" s="10" customFormat="1" ht="57.75" customHeight="1">
      <c r="A78" s="11"/>
      <c r="B78" s="129">
        <v>7</v>
      </c>
      <c r="C78" s="97" t="s">
        <v>937</v>
      </c>
      <c r="D78" s="6" t="s">
        <v>546</v>
      </c>
      <c r="E78" s="98" t="s">
        <v>938</v>
      </c>
      <c r="F78" s="98" t="s">
        <v>939</v>
      </c>
      <c r="G78" s="98" t="s">
        <v>16</v>
      </c>
      <c r="H78" s="98" t="s">
        <v>135</v>
      </c>
      <c r="I78" s="98" t="s">
        <v>940</v>
      </c>
      <c r="J78" s="97">
        <v>1170000</v>
      </c>
      <c r="K78" s="97" t="s">
        <v>941</v>
      </c>
    </row>
    <row r="79" spans="1:11" s="10" customFormat="1" ht="33" customHeight="1">
      <c r="A79" s="11"/>
      <c r="B79" s="9">
        <v>8</v>
      </c>
      <c r="C79" s="6" t="s">
        <v>942</v>
      </c>
      <c r="D79" s="6" t="s">
        <v>546</v>
      </c>
      <c r="E79" s="7" t="s">
        <v>943</v>
      </c>
      <c r="F79" s="7" t="s">
        <v>944</v>
      </c>
      <c r="G79" s="7" t="s">
        <v>16</v>
      </c>
      <c r="H79" s="7" t="s">
        <v>945</v>
      </c>
      <c r="I79" s="7" t="s">
        <v>409</v>
      </c>
      <c r="J79" s="5">
        <v>1300000</v>
      </c>
      <c r="K79" s="6" t="s">
        <v>946</v>
      </c>
    </row>
    <row r="80" spans="1:11" s="10" customFormat="1" ht="33" customHeight="1" thickBot="1">
      <c r="A80" s="12"/>
      <c r="B80" s="13" t="s">
        <v>947</v>
      </c>
      <c r="C80" s="13">
        <v>8</v>
      </c>
      <c r="D80" s="13"/>
      <c r="E80" s="14"/>
      <c r="F80" s="14"/>
      <c r="G80" s="14"/>
      <c r="H80" s="15" t="s">
        <v>948</v>
      </c>
      <c r="I80" s="14"/>
      <c r="J80" s="18">
        <f>SUM(J72:J79)</f>
        <v>6013220</v>
      </c>
      <c r="K80" s="16"/>
    </row>
    <row r="81" spans="1:11" s="10" customFormat="1" ht="33" customHeight="1" thickBot="1">
      <c r="E81" s="21"/>
      <c r="F81" s="21"/>
      <c r="G81" s="21"/>
      <c r="H81" s="21"/>
      <c r="I81" s="21"/>
      <c r="J81" s="22"/>
    </row>
    <row r="82" spans="1:11" s="10" customFormat="1" ht="33" customHeight="1">
      <c r="A82" s="72" t="s">
        <v>949</v>
      </c>
      <c r="B82" s="73" t="s">
        <v>950</v>
      </c>
      <c r="C82" s="73" t="s">
        <v>951</v>
      </c>
      <c r="D82" s="106" t="s">
        <v>0</v>
      </c>
      <c r="E82" s="106" t="s">
        <v>1</v>
      </c>
      <c r="F82" s="106" t="s">
        <v>952</v>
      </c>
      <c r="G82" s="106" t="s">
        <v>953</v>
      </c>
      <c r="H82" s="107" t="s">
        <v>954</v>
      </c>
      <c r="I82" s="107" t="s">
        <v>954</v>
      </c>
      <c r="J82" s="108" t="s">
        <v>2</v>
      </c>
      <c r="K82" s="109" t="s">
        <v>3</v>
      </c>
    </row>
    <row r="83" spans="1:11" s="10" customFormat="1" ht="33" customHeight="1">
      <c r="A83" s="8" t="s">
        <v>955</v>
      </c>
      <c r="B83" s="9">
        <v>1</v>
      </c>
      <c r="C83" s="110" t="s">
        <v>956</v>
      </c>
      <c r="D83" s="6" t="s">
        <v>957</v>
      </c>
      <c r="E83" s="111" t="s">
        <v>958</v>
      </c>
      <c r="F83" s="111" t="s">
        <v>843</v>
      </c>
      <c r="G83" s="111" t="s">
        <v>17</v>
      </c>
      <c r="H83" s="111" t="s">
        <v>131</v>
      </c>
      <c r="I83" s="111" t="s">
        <v>959</v>
      </c>
      <c r="J83" s="110">
        <v>1964219</v>
      </c>
      <c r="K83" s="110" t="s">
        <v>960</v>
      </c>
    </row>
    <row r="84" spans="1:11" s="10" customFormat="1" ht="33" customHeight="1">
      <c r="A84" s="11"/>
      <c r="B84" s="9">
        <v>2</v>
      </c>
      <c r="C84" s="110" t="s">
        <v>961</v>
      </c>
      <c r="D84" s="6" t="s">
        <v>957</v>
      </c>
      <c r="E84" s="111" t="s">
        <v>958</v>
      </c>
      <c r="F84" s="111" t="s">
        <v>843</v>
      </c>
      <c r="G84" s="111" t="s">
        <v>17</v>
      </c>
      <c r="H84" s="111" t="s">
        <v>230</v>
      </c>
      <c r="I84" s="111" t="s">
        <v>962</v>
      </c>
      <c r="J84" s="110">
        <v>536938</v>
      </c>
      <c r="K84" s="110" t="s">
        <v>963</v>
      </c>
    </row>
    <row r="85" spans="1:11" s="10" customFormat="1" ht="33" customHeight="1">
      <c r="A85" s="11"/>
      <c r="B85" s="9">
        <v>3</v>
      </c>
      <c r="C85" s="110" t="s">
        <v>964</v>
      </c>
      <c r="D85" s="6" t="s">
        <v>965</v>
      </c>
      <c r="E85" s="111" t="s">
        <v>889</v>
      </c>
      <c r="F85" s="111" t="s">
        <v>966</v>
      </c>
      <c r="G85" s="111" t="s">
        <v>17</v>
      </c>
      <c r="H85" s="111" t="s">
        <v>235</v>
      </c>
      <c r="I85" s="111" t="s">
        <v>940</v>
      </c>
      <c r="J85" s="110">
        <v>599280</v>
      </c>
      <c r="K85" s="110" t="s">
        <v>967</v>
      </c>
    </row>
    <row r="86" spans="1:11" s="10" customFormat="1" ht="33" customHeight="1">
      <c r="A86" s="11"/>
      <c r="B86" s="9">
        <v>4</v>
      </c>
      <c r="C86" s="97" t="s">
        <v>968</v>
      </c>
      <c r="D86" s="6" t="s">
        <v>965</v>
      </c>
      <c r="E86" s="98" t="s">
        <v>969</v>
      </c>
      <c r="F86" s="98" t="s">
        <v>970</v>
      </c>
      <c r="G86" s="111" t="s">
        <v>17</v>
      </c>
      <c r="H86" s="98" t="s">
        <v>235</v>
      </c>
      <c r="I86" s="98" t="s">
        <v>940</v>
      </c>
      <c r="J86" s="97">
        <v>600000</v>
      </c>
      <c r="K86" s="97" t="s">
        <v>971</v>
      </c>
    </row>
    <row r="87" spans="1:11" s="10" customFormat="1" ht="33" customHeight="1">
      <c r="A87" s="11"/>
      <c r="B87" s="9">
        <v>5</v>
      </c>
      <c r="C87" s="97" t="s">
        <v>972</v>
      </c>
      <c r="D87" s="6" t="s">
        <v>965</v>
      </c>
      <c r="E87" s="98" t="s">
        <v>973</v>
      </c>
      <c r="F87" s="98" t="s">
        <v>970</v>
      </c>
      <c r="G87" s="111" t="s">
        <v>17</v>
      </c>
      <c r="H87" s="98" t="s">
        <v>235</v>
      </c>
      <c r="I87" s="98" t="s">
        <v>940</v>
      </c>
      <c r="J87" s="97">
        <v>600000</v>
      </c>
      <c r="K87" s="97" t="s">
        <v>974</v>
      </c>
    </row>
    <row r="88" spans="1:11" s="10" customFormat="1" ht="33" customHeight="1">
      <c r="A88" s="11"/>
      <c r="B88" s="9">
        <v>6</v>
      </c>
      <c r="C88" s="97" t="s">
        <v>975</v>
      </c>
      <c r="D88" s="6" t="s">
        <v>965</v>
      </c>
      <c r="E88" s="98" t="s">
        <v>976</v>
      </c>
      <c r="F88" s="98" t="s">
        <v>977</v>
      </c>
      <c r="G88" s="111" t="s">
        <v>17</v>
      </c>
      <c r="H88" s="98" t="s">
        <v>236</v>
      </c>
      <c r="I88" s="98" t="s">
        <v>557</v>
      </c>
      <c r="J88" s="97">
        <v>300000</v>
      </c>
      <c r="K88" s="97" t="s">
        <v>978</v>
      </c>
    </row>
    <row r="89" spans="1:11" s="10" customFormat="1" ht="33" customHeight="1">
      <c r="A89" s="11"/>
      <c r="B89" s="9">
        <v>7</v>
      </c>
      <c r="C89" s="97" t="s">
        <v>979</v>
      </c>
      <c r="D89" s="6" t="s">
        <v>965</v>
      </c>
      <c r="E89" s="98" t="s">
        <v>976</v>
      </c>
      <c r="F89" s="98" t="s">
        <v>977</v>
      </c>
      <c r="G89" s="111" t="s">
        <v>17</v>
      </c>
      <c r="H89" s="98" t="s">
        <v>236</v>
      </c>
      <c r="I89" s="98" t="s">
        <v>557</v>
      </c>
      <c r="J89" s="97">
        <v>35880</v>
      </c>
      <c r="K89" s="97" t="s">
        <v>980</v>
      </c>
    </row>
    <row r="90" spans="1:11" s="10" customFormat="1" ht="33" customHeight="1">
      <c r="A90" s="11"/>
      <c r="B90" s="9">
        <v>8</v>
      </c>
      <c r="C90" s="97" t="s">
        <v>981</v>
      </c>
      <c r="D90" s="6" t="s">
        <v>965</v>
      </c>
      <c r="E90" s="98" t="s">
        <v>976</v>
      </c>
      <c r="F90" s="98" t="s">
        <v>977</v>
      </c>
      <c r="G90" s="111" t="s">
        <v>17</v>
      </c>
      <c r="H90" s="98" t="s">
        <v>236</v>
      </c>
      <c r="I90" s="98" t="s">
        <v>557</v>
      </c>
      <c r="J90" s="97">
        <v>46000</v>
      </c>
      <c r="K90" s="97" t="s">
        <v>982</v>
      </c>
    </row>
    <row r="91" spans="1:11" s="10" customFormat="1" ht="33" customHeight="1">
      <c r="A91" s="11"/>
      <c r="B91" s="9">
        <v>9</v>
      </c>
      <c r="C91" s="97" t="s">
        <v>983</v>
      </c>
      <c r="D91" s="6" t="s">
        <v>965</v>
      </c>
      <c r="E91" s="98" t="s">
        <v>976</v>
      </c>
      <c r="F91" s="98" t="s">
        <v>977</v>
      </c>
      <c r="G91" s="111" t="s">
        <v>17</v>
      </c>
      <c r="H91" s="98" t="s">
        <v>236</v>
      </c>
      <c r="I91" s="98" t="s">
        <v>557</v>
      </c>
      <c r="J91" s="97">
        <v>14960</v>
      </c>
      <c r="K91" s="97" t="s">
        <v>984</v>
      </c>
    </row>
    <row r="92" spans="1:11" s="10" customFormat="1" ht="33" customHeight="1">
      <c r="A92" s="11"/>
      <c r="B92" s="9">
        <v>10</v>
      </c>
      <c r="C92" s="97" t="s">
        <v>985</v>
      </c>
      <c r="D92" s="6" t="s">
        <v>965</v>
      </c>
      <c r="E92" s="98" t="s">
        <v>976</v>
      </c>
      <c r="F92" s="98" t="s">
        <v>977</v>
      </c>
      <c r="G92" s="111" t="s">
        <v>17</v>
      </c>
      <c r="H92" s="98" t="s">
        <v>236</v>
      </c>
      <c r="I92" s="98" t="s">
        <v>557</v>
      </c>
      <c r="J92" s="97">
        <v>34777</v>
      </c>
      <c r="K92" s="97" t="s">
        <v>986</v>
      </c>
    </row>
    <row r="93" spans="1:11" s="10" customFormat="1" ht="33" customHeight="1">
      <c r="A93" s="11"/>
      <c r="B93" s="9">
        <v>11</v>
      </c>
      <c r="C93" s="131" t="s">
        <v>987</v>
      </c>
      <c r="D93" s="6" t="s">
        <v>988</v>
      </c>
      <c r="E93" s="7" t="s">
        <v>989</v>
      </c>
      <c r="F93" s="7" t="s">
        <v>990</v>
      </c>
      <c r="G93" s="7" t="s">
        <v>280</v>
      </c>
      <c r="H93" s="7" t="s">
        <v>235</v>
      </c>
      <c r="I93" s="7" t="s">
        <v>33</v>
      </c>
      <c r="J93" s="5">
        <v>46762</v>
      </c>
      <c r="K93" s="6" t="s">
        <v>991</v>
      </c>
    </row>
    <row r="94" spans="1:11" s="10" customFormat="1" ht="33" customHeight="1">
      <c r="A94" s="11"/>
      <c r="B94" s="9">
        <v>12</v>
      </c>
      <c r="C94" s="6" t="s">
        <v>992</v>
      </c>
      <c r="D94" s="6" t="s">
        <v>993</v>
      </c>
      <c r="E94" s="7" t="s">
        <v>994</v>
      </c>
      <c r="F94" s="7" t="s">
        <v>769</v>
      </c>
      <c r="G94" s="7" t="s">
        <v>280</v>
      </c>
      <c r="H94" s="7" t="s">
        <v>995</v>
      </c>
      <c r="I94" s="7" t="s">
        <v>33</v>
      </c>
      <c r="J94" s="5">
        <v>1730000</v>
      </c>
      <c r="K94" s="6" t="s">
        <v>996</v>
      </c>
    </row>
    <row r="95" spans="1:11" s="10" customFormat="1" ht="33" customHeight="1">
      <c r="A95" s="11"/>
      <c r="B95" s="9">
        <v>13</v>
      </c>
      <c r="C95" s="6" t="s">
        <v>997</v>
      </c>
      <c r="D95" s="6" t="s">
        <v>993</v>
      </c>
      <c r="E95" s="7" t="s">
        <v>808</v>
      </c>
      <c r="F95" s="7" t="s">
        <v>998</v>
      </c>
      <c r="G95" s="7" t="s">
        <v>17</v>
      </c>
      <c r="H95" s="7" t="s">
        <v>234</v>
      </c>
      <c r="I95" s="7" t="s">
        <v>33</v>
      </c>
      <c r="J95" s="5">
        <v>2850000</v>
      </c>
      <c r="K95" s="6" t="s">
        <v>999</v>
      </c>
    </row>
    <row r="96" spans="1:11" s="10" customFormat="1" ht="33" customHeight="1">
      <c r="A96" s="11"/>
      <c r="B96" s="9">
        <v>14</v>
      </c>
      <c r="C96" s="6" t="s">
        <v>1000</v>
      </c>
      <c r="D96" s="6" t="s">
        <v>993</v>
      </c>
      <c r="E96" s="7" t="s">
        <v>808</v>
      </c>
      <c r="F96" s="7" t="s">
        <v>769</v>
      </c>
      <c r="G96" s="7" t="s">
        <v>17</v>
      </c>
      <c r="H96" s="7" t="s">
        <v>507</v>
      </c>
      <c r="I96" s="7" t="s">
        <v>246</v>
      </c>
      <c r="J96" s="5">
        <v>6690000</v>
      </c>
      <c r="K96" s="6" t="s">
        <v>1001</v>
      </c>
    </row>
    <row r="97" spans="1:11" s="10" customFormat="1" ht="33" customHeight="1">
      <c r="A97" s="11"/>
      <c r="B97" s="9">
        <v>15</v>
      </c>
      <c r="C97" s="132" t="s">
        <v>1002</v>
      </c>
      <c r="D97" s="6" t="s">
        <v>1003</v>
      </c>
      <c r="E97" s="7" t="s">
        <v>808</v>
      </c>
      <c r="F97" s="133" t="s">
        <v>754</v>
      </c>
      <c r="G97" s="7" t="s">
        <v>17</v>
      </c>
      <c r="H97" s="133" t="s">
        <v>1004</v>
      </c>
      <c r="I97" s="133" t="s">
        <v>246</v>
      </c>
      <c r="J97" s="132">
        <v>1700000</v>
      </c>
      <c r="K97" s="132" t="s">
        <v>1005</v>
      </c>
    </row>
    <row r="98" spans="1:11" s="10" customFormat="1" ht="33" customHeight="1">
      <c r="A98" s="11"/>
      <c r="B98" s="9">
        <v>16</v>
      </c>
      <c r="C98" s="6" t="s">
        <v>1006</v>
      </c>
      <c r="D98" s="6" t="s">
        <v>1007</v>
      </c>
      <c r="E98" s="7" t="s">
        <v>1008</v>
      </c>
      <c r="F98" s="7" t="s">
        <v>1009</v>
      </c>
      <c r="G98" s="7" t="s">
        <v>17</v>
      </c>
      <c r="H98" s="7" t="s">
        <v>234</v>
      </c>
      <c r="I98" s="7" t="s">
        <v>1010</v>
      </c>
      <c r="J98" s="5">
        <v>1332019</v>
      </c>
      <c r="K98" s="6" t="s">
        <v>1011</v>
      </c>
    </row>
    <row r="99" spans="1:11" s="10" customFormat="1" ht="33" customHeight="1">
      <c r="A99" s="11"/>
      <c r="B99" s="9">
        <v>17</v>
      </c>
      <c r="C99" s="6" t="s">
        <v>1012</v>
      </c>
      <c r="D99" s="6" t="s">
        <v>1007</v>
      </c>
      <c r="E99" s="7" t="s">
        <v>1008</v>
      </c>
      <c r="F99" s="7" t="s">
        <v>1009</v>
      </c>
      <c r="G99" s="7" t="s">
        <v>17</v>
      </c>
      <c r="H99" s="7" t="s">
        <v>234</v>
      </c>
      <c r="I99" s="7" t="s">
        <v>1013</v>
      </c>
      <c r="J99" s="5">
        <v>389428</v>
      </c>
      <c r="K99" s="6" t="s">
        <v>1014</v>
      </c>
    </row>
    <row r="100" spans="1:11" s="10" customFormat="1" ht="33" customHeight="1">
      <c r="A100" s="11"/>
      <c r="B100" s="9">
        <v>18</v>
      </c>
      <c r="C100" s="6" t="s">
        <v>1015</v>
      </c>
      <c r="D100" s="6" t="s">
        <v>1007</v>
      </c>
      <c r="E100" s="7" t="s">
        <v>1008</v>
      </c>
      <c r="F100" s="7" t="s">
        <v>1009</v>
      </c>
      <c r="G100" s="7" t="s">
        <v>17</v>
      </c>
      <c r="H100" s="7" t="s">
        <v>1010</v>
      </c>
      <c r="I100" s="7" t="s">
        <v>236</v>
      </c>
      <c r="J100" s="5">
        <v>1674367</v>
      </c>
      <c r="K100" s="6" t="s">
        <v>1016</v>
      </c>
    </row>
    <row r="101" spans="1:11" s="10" customFormat="1" ht="33" customHeight="1">
      <c r="A101" s="11"/>
      <c r="B101" s="9">
        <v>19</v>
      </c>
      <c r="C101" s="6" t="s">
        <v>1017</v>
      </c>
      <c r="D101" s="6" t="s">
        <v>1007</v>
      </c>
      <c r="E101" s="7" t="s">
        <v>1008</v>
      </c>
      <c r="F101" s="7" t="s">
        <v>1018</v>
      </c>
      <c r="G101" s="7" t="s">
        <v>17</v>
      </c>
      <c r="H101" s="7" t="s">
        <v>127</v>
      </c>
      <c r="I101" s="7" t="s">
        <v>130</v>
      </c>
      <c r="J101" s="5">
        <v>188000</v>
      </c>
      <c r="K101" s="6" t="s">
        <v>1019</v>
      </c>
    </row>
    <row r="102" spans="1:11" s="10" customFormat="1" ht="33" customHeight="1">
      <c r="A102" s="11"/>
      <c r="B102" s="9">
        <v>20</v>
      </c>
      <c r="C102" s="6" t="s">
        <v>1020</v>
      </c>
      <c r="D102" s="6" t="s">
        <v>1007</v>
      </c>
      <c r="E102" s="7" t="s">
        <v>1008</v>
      </c>
      <c r="F102" s="7" t="s">
        <v>1009</v>
      </c>
      <c r="G102" s="7" t="s">
        <v>17</v>
      </c>
      <c r="H102" s="7" t="s">
        <v>1021</v>
      </c>
      <c r="I102" s="7" t="s">
        <v>1022</v>
      </c>
      <c r="J102" s="5">
        <v>682000</v>
      </c>
      <c r="K102" s="6" t="s">
        <v>1023</v>
      </c>
    </row>
    <row r="103" spans="1:11" s="10" customFormat="1" ht="33" customHeight="1">
      <c r="A103" s="11"/>
      <c r="B103" s="9">
        <v>21</v>
      </c>
      <c r="C103" s="110" t="s">
        <v>1024</v>
      </c>
      <c r="D103" s="6" t="s">
        <v>1007</v>
      </c>
      <c r="E103" s="7" t="s">
        <v>1008</v>
      </c>
      <c r="F103" s="111" t="s">
        <v>815</v>
      </c>
      <c r="G103" s="7" t="s">
        <v>17</v>
      </c>
      <c r="H103" s="111" t="s">
        <v>1025</v>
      </c>
      <c r="I103" s="111" t="s">
        <v>1026</v>
      </c>
      <c r="J103" s="110">
        <v>38000</v>
      </c>
      <c r="K103" s="110" t="s">
        <v>1027</v>
      </c>
    </row>
    <row r="104" spans="1:11" s="10" customFormat="1" ht="33" customHeight="1">
      <c r="A104" s="11"/>
      <c r="B104" s="9">
        <v>22</v>
      </c>
      <c r="C104" s="97" t="s">
        <v>1028</v>
      </c>
      <c r="D104" s="6" t="s">
        <v>1029</v>
      </c>
      <c r="E104" s="7" t="s">
        <v>43</v>
      </c>
      <c r="F104" s="98" t="s">
        <v>1030</v>
      </c>
      <c r="G104" s="7" t="s">
        <v>17</v>
      </c>
      <c r="H104" s="98" t="s">
        <v>234</v>
      </c>
      <c r="I104" s="98" t="s">
        <v>33</v>
      </c>
      <c r="J104" s="97">
        <v>2250000</v>
      </c>
      <c r="K104" s="97" t="s">
        <v>1031</v>
      </c>
    </row>
    <row r="105" spans="1:11" s="130" customFormat="1" ht="45" customHeight="1">
      <c r="A105" s="134"/>
      <c r="B105" s="9">
        <v>23</v>
      </c>
      <c r="C105" s="6" t="s">
        <v>1032</v>
      </c>
      <c r="D105" s="6" t="s">
        <v>1029</v>
      </c>
      <c r="E105" s="7" t="s">
        <v>43</v>
      </c>
      <c r="F105" s="7" t="s">
        <v>1033</v>
      </c>
      <c r="G105" s="7" t="s">
        <v>22</v>
      </c>
      <c r="H105" s="7" t="s">
        <v>230</v>
      </c>
      <c r="I105" s="7" t="s">
        <v>130</v>
      </c>
      <c r="J105" s="5">
        <v>10000</v>
      </c>
      <c r="K105" s="6" t="s">
        <v>1034</v>
      </c>
    </row>
    <row r="106" spans="1:11" s="10" customFormat="1" ht="47.25" customHeight="1" thickBot="1">
      <c r="A106" s="135"/>
      <c r="B106" s="13" t="s">
        <v>947</v>
      </c>
      <c r="C106" s="13">
        <v>23</v>
      </c>
      <c r="D106" s="13"/>
      <c r="E106" s="14"/>
      <c r="F106" s="14"/>
      <c r="G106" s="14"/>
      <c r="H106" s="14" t="s">
        <v>1035</v>
      </c>
      <c r="I106" s="14"/>
      <c r="J106" s="18">
        <f>SUM(J83:J105)</f>
        <v>24312630</v>
      </c>
      <c r="K106" s="16"/>
    </row>
    <row r="107" spans="1:11" s="10" customFormat="1">
      <c r="E107" s="21"/>
      <c r="F107" s="21"/>
      <c r="G107" s="21"/>
      <c r="H107" s="21"/>
      <c r="I107" s="21"/>
      <c r="J107" s="22"/>
    </row>
    <row r="108" spans="1:11" s="10" customFormat="1">
      <c r="E108" s="21"/>
      <c r="F108" s="21"/>
      <c r="G108" s="21"/>
      <c r="H108" s="21"/>
      <c r="I108" s="21"/>
      <c r="J108" s="22"/>
    </row>
    <row r="109" spans="1:11" s="10" customFormat="1">
      <c r="B109" s="10" t="s">
        <v>1036</v>
      </c>
      <c r="C109" s="10">
        <f>C12+C25+C30+C50+C69+C80+C106</f>
        <v>83</v>
      </c>
      <c r="E109" s="21"/>
      <c r="F109" s="21"/>
      <c r="G109" s="21"/>
      <c r="H109" s="21"/>
      <c r="I109" s="21"/>
      <c r="J109" s="22"/>
    </row>
    <row r="110" spans="1:11" s="10" customFormat="1">
      <c r="B110" s="10" t="s">
        <v>1037</v>
      </c>
      <c r="C110" s="22">
        <f>J12+J25+J30+J50+J69+J80+J106</f>
        <v>49359420</v>
      </c>
      <c r="E110" s="21"/>
      <c r="F110" s="21"/>
      <c r="G110" s="21"/>
      <c r="H110" s="21"/>
      <c r="I110" s="21"/>
      <c r="J110" s="22"/>
    </row>
    <row r="111" spans="1:11" s="10" customFormat="1">
      <c r="E111" s="21"/>
      <c r="F111" s="21"/>
      <c r="G111" s="21"/>
      <c r="H111" s="21"/>
      <c r="I111" s="21"/>
      <c r="J111" s="22"/>
    </row>
  </sheetData>
  <phoneticPr fontId="1" type="noConversion"/>
  <pageMargins left="0.2" right="0.18" top="0.42" bottom="0.4" header="0.31496062992125984" footer="0.31496062992125984"/>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12"/>
  <sheetViews>
    <sheetView zoomScale="90" zoomScaleNormal="90" workbookViewId="0">
      <selection activeCell="M25" sqref="M25"/>
    </sheetView>
  </sheetViews>
  <sheetFormatPr defaultRowHeight="11.25"/>
  <cols>
    <col min="1" max="1" width="9" style="1"/>
    <col min="2" max="2" width="7.625" style="1" customWidth="1"/>
    <col min="3" max="3" width="10" style="1" bestFit="1" customWidth="1"/>
    <col min="4" max="4" width="11" style="1" customWidth="1"/>
    <col min="5" max="5" width="11.375" style="1" customWidth="1"/>
    <col min="6" max="6" width="13.5" style="1" customWidth="1"/>
    <col min="7" max="7" width="11.5" style="1" customWidth="1"/>
    <col min="8" max="8" width="11.875" style="1" customWidth="1"/>
    <col min="9" max="9" width="9.75" style="1" customWidth="1"/>
    <col min="10" max="10" width="42.5" style="1" customWidth="1"/>
    <col min="11" max="16384" width="9" style="1"/>
  </cols>
  <sheetData>
    <row r="1" spans="1:10" ht="33" customHeight="1" thickBot="1">
      <c r="A1" s="136" t="s">
        <v>1038</v>
      </c>
      <c r="B1" s="136"/>
      <c r="C1" s="136"/>
      <c r="D1" s="136"/>
      <c r="E1" s="136"/>
      <c r="F1" s="136"/>
      <c r="G1" s="136"/>
      <c r="H1" s="136"/>
      <c r="I1" s="136"/>
      <c r="J1" s="136"/>
    </row>
    <row r="2" spans="1:10" s="10" customFormat="1" ht="33" customHeight="1" thickBot="1">
      <c r="A2" s="88" t="s">
        <v>1039</v>
      </c>
      <c r="B2" s="89" t="s">
        <v>1040</v>
      </c>
      <c r="C2" s="89" t="s">
        <v>1041</v>
      </c>
      <c r="D2" s="26" t="s">
        <v>0</v>
      </c>
      <c r="E2" s="26" t="s">
        <v>1</v>
      </c>
      <c r="F2" s="26" t="s">
        <v>1042</v>
      </c>
      <c r="G2" s="91" t="s">
        <v>1043</v>
      </c>
      <c r="H2" s="91" t="s">
        <v>1043</v>
      </c>
      <c r="I2" s="137" t="s">
        <v>2</v>
      </c>
      <c r="J2" s="93" t="s">
        <v>3</v>
      </c>
    </row>
    <row r="3" spans="1:10" s="10" customFormat="1" ht="33" customHeight="1">
      <c r="A3" s="46" t="s">
        <v>1044</v>
      </c>
      <c r="B3" s="30">
        <v>1</v>
      </c>
      <c r="C3" s="6" t="s">
        <v>1045</v>
      </c>
      <c r="D3" s="6" t="s">
        <v>420</v>
      </c>
      <c r="E3" s="6" t="s">
        <v>1046</v>
      </c>
      <c r="F3" s="6" t="s">
        <v>1047</v>
      </c>
      <c r="G3" s="6" t="s">
        <v>230</v>
      </c>
      <c r="H3" s="6" t="s">
        <v>239</v>
      </c>
      <c r="I3" s="138">
        <v>535000</v>
      </c>
      <c r="J3" s="6" t="s">
        <v>1048</v>
      </c>
    </row>
    <row r="4" spans="1:10" s="10" customFormat="1" ht="33" customHeight="1">
      <c r="A4" s="11"/>
      <c r="B4" s="30">
        <v>2</v>
      </c>
      <c r="C4" s="6" t="s">
        <v>1049</v>
      </c>
      <c r="D4" s="6" t="s">
        <v>420</v>
      </c>
      <c r="E4" s="6" t="s">
        <v>1050</v>
      </c>
      <c r="F4" s="6" t="s">
        <v>1047</v>
      </c>
      <c r="G4" s="6" t="s">
        <v>230</v>
      </c>
      <c r="H4" s="6" t="s">
        <v>239</v>
      </c>
      <c r="I4" s="138">
        <v>308000</v>
      </c>
      <c r="J4" s="6" t="s">
        <v>1051</v>
      </c>
    </row>
    <row r="5" spans="1:10" s="10" customFormat="1" ht="33" customHeight="1">
      <c r="A5" s="11"/>
      <c r="B5" s="30">
        <v>3</v>
      </c>
      <c r="C5" s="6" t="s">
        <v>1052</v>
      </c>
      <c r="D5" s="6" t="s">
        <v>420</v>
      </c>
      <c r="E5" s="6" t="s">
        <v>1053</v>
      </c>
      <c r="F5" s="6" t="s">
        <v>1047</v>
      </c>
      <c r="G5" s="6" t="s">
        <v>230</v>
      </c>
      <c r="H5" s="6" t="s">
        <v>239</v>
      </c>
      <c r="I5" s="138">
        <v>724000</v>
      </c>
      <c r="J5" s="6" t="s">
        <v>1054</v>
      </c>
    </row>
    <row r="6" spans="1:10" s="10" customFormat="1" ht="33" customHeight="1">
      <c r="A6" s="11"/>
      <c r="B6" s="30">
        <v>4</v>
      </c>
      <c r="C6" s="6" t="s">
        <v>1055</v>
      </c>
      <c r="D6" s="6" t="s">
        <v>722</v>
      </c>
      <c r="E6" s="6" t="s">
        <v>730</v>
      </c>
      <c r="F6" s="6" t="s">
        <v>1047</v>
      </c>
      <c r="G6" s="6" t="s">
        <v>230</v>
      </c>
      <c r="H6" s="6" t="s">
        <v>962</v>
      </c>
      <c r="I6" s="138">
        <v>1054000</v>
      </c>
      <c r="J6" s="6" t="s">
        <v>1056</v>
      </c>
    </row>
    <row r="7" spans="1:10" s="10" customFormat="1" ht="33" customHeight="1">
      <c r="A7" s="11"/>
      <c r="B7" s="30">
        <v>5</v>
      </c>
      <c r="C7" s="6" t="s">
        <v>1057</v>
      </c>
      <c r="D7" s="6" t="s">
        <v>421</v>
      </c>
      <c r="E7" s="6" t="s">
        <v>423</v>
      </c>
      <c r="F7" s="6" t="s">
        <v>1047</v>
      </c>
      <c r="G7" s="6" t="s">
        <v>230</v>
      </c>
      <c r="H7" s="6" t="s">
        <v>239</v>
      </c>
      <c r="I7" s="138">
        <v>628000</v>
      </c>
      <c r="J7" s="6" t="s">
        <v>1058</v>
      </c>
    </row>
    <row r="8" spans="1:10" s="10" customFormat="1" ht="33" customHeight="1">
      <c r="A8" s="11"/>
      <c r="B8" s="30">
        <v>6</v>
      </c>
      <c r="C8" s="6" t="s">
        <v>1059</v>
      </c>
      <c r="D8" s="6" t="s">
        <v>421</v>
      </c>
      <c r="E8" s="6" t="s">
        <v>424</v>
      </c>
      <c r="F8" s="6" t="s">
        <v>1047</v>
      </c>
      <c r="G8" s="6" t="s">
        <v>230</v>
      </c>
      <c r="H8" s="6" t="s">
        <v>239</v>
      </c>
      <c r="I8" s="138">
        <v>589000</v>
      </c>
      <c r="J8" s="6" t="s">
        <v>1060</v>
      </c>
    </row>
    <row r="9" spans="1:10" s="10" customFormat="1" ht="33" customHeight="1">
      <c r="A9" s="11"/>
      <c r="B9" s="30">
        <v>7</v>
      </c>
      <c r="C9" s="6" t="s">
        <v>1061</v>
      </c>
      <c r="D9" s="6" t="s">
        <v>421</v>
      </c>
      <c r="E9" s="6" t="s">
        <v>1062</v>
      </c>
      <c r="F9" s="6" t="s">
        <v>1047</v>
      </c>
      <c r="G9" s="6" t="s">
        <v>230</v>
      </c>
      <c r="H9" s="6" t="s">
        <v>239</v>
      </c>
      <c r="I9" s="138">
        <v>541000</v>
      </c>
      <c r="J9" s="6" t="s">
        <v>1063</v>
      </c>
    </row>
    <row r="10" spans="1:10" s="10" customFormat="1" ht="33" customHeight="1">
      <c r="A10" s="11"/>
      <c r="B10" s="30">
        <v>8</v>
      </c>
      <c r="C10" s="6" t="s">
        <v>1064</v>
      </c>
      <c r="D10" s="6" t="s">
        <v>421</v>
      </c>
      <c r="E10" s="6" t="s">
        <v>1065</v>
      </c>
      <c r="F10" s="6" t="s">
        <v>1047</v>
      </c>
      <c r="G10" s="6" t="s">
        <v>230</v>
      </c>
      <c r="H10" s="6" t="s">
        <v>239</v>
      </c>
      <c r="I10" s="138">
        <v>719000</v>
      </c>
      <c r="J10" s="6" t="s">
        <v>1066</v>
      </c>
    </row>
    <row r="11" spans="1:10" s="10" customFormat="1" ht="33" customHeight="1">
      <c r="A11" s="11"/>
      <c r="B11" s="30">
        <v>9</v>
      </c>
      <c r="C11" s="6" t="s">
        <v>1067</v>
      </c>
      <c r="D11" s="6" t="s">
        <v>421</v>
      </c>
      <c r="E11" s="6" t="s">
        <v>1065</v>
      </c>
      <c r="F11" s="6" t="s">
        <v>1047</v>
      </c>
      <c r="G11" s="6" t="s">
        <v>230</v>
      </c>
      <c r="H11" s="6" t="s">
        <v>1068</v>
      </c>
      <c r="I11" s="138">
        <v>750000</v>
      </c>
      <c r="J11" s="6" t="s">
        <v>1069</v>
      </c>
    </row>
    <row r="12" spans="1:10" s="10" customFormat="1" ht="33" customHeight="1">
      <c r="A12" s="11"/>
      <c r="B12" s="30">
        <v>10</v>
      </c>
      <c r="C12" s="6" t="s">
        <v>1070</v>
      </c>
      <c r="D12" s="6" t="s">
        <v>743</v>
      </c>
      <c r="E12" s="6" t="s">
        <v>1071</v>
      </c>
      <c r="F12" s="6" t="s">
        <v>1047</v>
      </c>
      <c r="G12" s="6" t="s">
        <v>230</v>
      </c>
      <c r="H12" s="6" t="s">
        <v>239</v>
      </c>
      <c r="I12" s="138">
        <v>1000000</v>
      </c>
      <c r="J12" s="6" t="s">
        <v>1072</v>
      </c>
    </row>
    <row r="13" spans="1:10" s="10" customFormat="1" ht="33" customHeight="1">
      <c r="A13" s="11"/>
      <c r="B13" s="30">
        <v>11</v>
      </c>
      <c r="C13" s="6" t="s">
        <v>1073</v>
      </c>
      <c r="D13" s="6" t="s">
        <v>743</v>
      </c>
      <c r="E13" s="6" t="s">
        <v>1074</v>
      </c>
      <c r="F13" s="6" t="s">
        <v>1047</v>
      </c>
      <c r="G13" s="6" t="s">
        <v>230</v>
      </c>
      <c r="H13" s="6" t="s">
        <v>239</v>
      </c>
      <c r="I13" s="138">
        <v>873000</v>
      </c>
      <c r="J13" s="6" t="s">
        <v>1075</v>
      </c>
    </row>
    <row r="14" spans="1:10" s="10" customFormat="1" ht="33" customHeight="1">
      <c r="A14" s="11"/>
      <c r="B14" s="30">
        <v>12</v>
      </c>
      <c r="C14" s="6" t="s">
        <v>1076</v>
      </c>
      <c r="D14" s="6" t="s">
        <v>743</v>
      </c>
      <c r="E14" s="6" t="s">
        <v>1077</v>
      </c>
      <c r="F14" s="6" t="s">
        <v>1047</v>
      </c>
      <c r="G14" s="6" t="s">
        <v>230</v>
      </c>
      <c r="H14" s="6" t="s">
        <v>239</v>
      </c>
      <c r="I14" s="138">
        <v>517000</v>
      </c>
      <c r="J14" s="6" t="s">
        <v>1078</v>
      </c>
    </row>
    <row r="15" spans="1:10" s="10" customFormat="1" ht="33" customHeight="1">
      <c r="A15" s="139"/>
      <c r="B15" s="30">
        <v>13</v>
      </c>
      <c r="C15" s="6" t="s">
        <v>1079</v>
      </c>
      <c r="D15" s="6" t="s">
        <v>1080</v>
      </c>
      <c r="E15" s="6" t="s">
        <v>1081</v>
      </c>
      <c r="F15" s="6" t="s">
        <v>1047</v>
      </c>
      <c r="G15" s="6" t="s">
        <v>230</v>
      </c>
      <c r="H15" s="6" t="s">
        <v>239</v>
      </c>
      <c r="I15" s="138">
        <v>506000</v>
      </c>
      <c r="J15" s="6" t="s">
        <v>1082</v>
      </c>
    </row>
    <row r="16" spans="1:10" s="10" customFormat="1" ht="33" customHeight="1">
      <c r="A16" s="139"/>
      <c r="B16" s="30">
        <v>14</v>
      </c>
      <c r="C16" s="6" t="s">
        <v>1083</v>
      </c>
      <c r="D16" s="6" t="s">
        <v>1080</v>
      </c>
      <c r="E16" s="6" t="s">
        <v>1084</v>
      </c>
      <c r="F16" s="6" t="s">
        <v>1047</v>
      </c>
      <c r="G16" s="6" t="s">
        <v>230</v>
      </c>
      <c r="H16" s="6" t="s">
        <v>239</v>
      </c>
      <c r="I16" s="138">
        <v>861000</v>
      </c>
      <c r="J16" s="6" t="s">
        <v>1085</v>
      </c>
    </row>
    <row r="17" spans="1:10" s="10" customFormat="1" ht="33" customHeight="1">
      <c r="A17" s="139"/>
      <c r="B17" s="30">
        <v>15</v>
      </c>
      <c r="C17" s="6" t="s">
        <v>1086</v>
      </c>
      <c r="D17" s="6" t="s">
        <v>1080</v>
      </c>
      <c r="E17" s="6" t="s">
        <v>1087</v>
      </c>
      <c r="F17" s="6" t="s">
        <v>1047</v>
      </c>
      <c r="G17" s="6" t="s">
        <v>279</v>
      </c>
      <c r="H17" s="6" t="s">
        <v>285</v>
      </c>
      <c r="I17" s="138">
        <v>495000</v>
      </c>
      <c r="J17" s="6" t="s">
        <v>1088</v>
      </c>
    </row>
    <row r="18" spans="1:10" s="10" customFormat="1" ht="33" customHeight="1">
      <c r="A18" s="139"/>
      <c r="B18" s="30">
        <v>16</v>
      </c>
      <c r="C18" s="6" t="s">
        <v>1089</v>
      </c>
      <c r="D18" s="6" t="s">
        <v>1080</v>
      </c>
      <c r="E18" s="6" t="s">
        <v>1090</v>
      </c>
      <c r="F18" s="6" t="s">
        <v>1047</v>
      </c>
      <c r="G18" s="6" t="s">
        <v>230</v>
      </c>
      <c r="H18" s="6" t="s">
        <v>239</v>
      </c>
      <c r="I18" s="138">
        <v>650000</v>
      </c>
      <c r="J18" s="6" t="s">
        <v>1091</v>
      </c>
    </row>
    <row r="19" spans="1:10" s="10" customFormat="1" ht="33" customHeight="1">
      <c r="A19" s="139"/>
      <c r="B19" s="30">
        <v>17</v>
      </c>
      <c r="C19" s="6" t="s">
        <v>1092</v>
      </c>
      <c r="D19" s="6" t="s">
        <v>1080</v>
      </c>
      <c r="E19" s="6" t="s">
        <v>1093</v>
      </c>
      <c r="F19" s="6" t="s">
        <v>1047</v>
      </c>
      <c r="G19" s="6" t="s">
        <v>230</v>
      </c>
      <c r="H19" s="6" t="s">
        <v>239</v>
      </c>
      <c r="I19" s="138">
        <v>989000</v>
      </c>
      <c r="J19" s="6" t="s">
        <v>1094</v>
      </c>
    </row>
    <row r="20" spans="1:10" s="10" customFormat="1" ht="33" customHeight="1">
      <c r="A20" s="139"/>
      <c r="B20" s="30">
        <v>18</v>
      </c>
      <c r="C20" s="6" t="s">
        <v>1095</v>
      </c>
      <c r="D20" s="6" t="s">
        <v>1080</v>
      </c>
      <c r="E20" s="6" t="s">
        <v>1093</v>
      </c>
      <c r="F20" s="6" t="s">
        <v>1047</v>
      </c>
      <c r="G20" s="6" t="s">
        <v>135</v>
      </c>
      <c r="H20" s="6" t="s">
        <v>239</v>
      </c>
      <c r="I20" s="138">
        <v>650000</v>
      </c>
      <c r="J20" s="6" t="s">
        <v>1096</v>
      </c>
    </row>
    <row r="21" spans="1:10" s="10" customFormat="1" ht="33" customHeight="1">
      <c r="A21" s="139"/>
      <c r="B21" s="30">
        <v>19</v>
      </c>
      <c r="C21" s="6" t="s">
        <v>1097</v>
      </c>
      <c r="D21" s="6" t="s">
        <v>1080</v>
      </c>
      <c r="E21" s="6" t="s">
        <v>1098</v>
      </c>
      <c r="F21" s="6" t="s">
        <v>1047</v>
      </c>
      <c r="G21" s="6" t="s">
        <v>230</v>
      </c>
      <c r="H21" s="6" t="s">
        <v>239</v>
      </c>
      <c r="I21" s="138">
        <v>650000</v>
      </c>
      <c r="J21" s="6" t="s">
        <v>1099</v>
      </c>
    </row>
    <row r="22" spans="1:10" s="10" customFormat="1" ht="33" customHeight="1">
      <c r="A22" s="139"/>
      <c r="B22" s="30">
        <v>20</v>
      </c>
      <c r="C22" s="6" t="s">
        <v>1100</v>
      </c>
      <c r="D22" s="6" t="s">
        <v>1080</v>
      </c>
      <c r="E22" s="6" t="s">
        <v>1101</v>
      </c>
      <c r="F22" s="6" t="s">
        <v>1047</v>
      </c>
      <c r="G22" s="6" t="s">
        <v>230</v>
      </c>
      <c r="H22" s="6" t="s">
        <v>239</v>
      </c>
      <c r="I22" s="138">
        <v>460000</v>
      </c>
      <c r="J22" s="6" t="s">
        <v>1102</v>
      </c>
    </row>
    <row r="23" spans="1:10" s="10" customFormat="1" ht="33" customHeight="1">
      <c r="A23" s="139"/>
      <c r="B23" s="30">
        <v>21</v>
      </c>
      <c r="C23" s="6" t="s">
        <v>1103</v>
      </c>
      <c r="D23" s="6" t="s">
        <v>1104</v>
      </c>
      <c r="E23" s="6" t="s">
        <v>1105</v>
      </c>
      <c r="F23" s="6" t="s">
        <v>1047</v>
      </c>
      <c r="G23" s="6" t="s">
        <v>230</v>
      </c>
      <c r="H23" s="6" t="s">
        <v>962</v>
      </c>
      <c r="I23" s="138">
        <v>602000</v>
      </c>
      <c r="J23" s="6" t="s">
        <v>1106</v>
      </c>
    </row>
    <row r="24" spans="1:10" s="10" customFormat="1" ht="33" customHeight="1">
      <c r="A24" s="139"/>
      <c r="B24" s="30">
        <v>22</v>
      </c>
      <c r="C24" s="6" t="s">
        <v>1107</v>
      </c>
      <c r="D24" s="6" t="s">
        <v>1104</v>
      </c>
      <c r="E24" s="6" t="s">
        <v>1108</v>
      </c>
      <c r="F24" s="6" t="s">
        <v>1047</v>
      </c>
      <c r="G24" s="6" t="s">
        <v>230</v>
      </c>
      <c r="H24" s="6" t="s">
        <v>239</v>
      </c>
      <c r="I24" s="138">
        <v>500000</v>
      </c>
      <c r="J24" s="6" t="s">
        <v>1109</v>
      </c>
    </row>
    <row r="25" spans="1:10" s="10" customFormat="1" ht="33" customHeight="1">
      <c r="A25" s="139"/>
      <c r="B25" s="30">
        <v>23</v>
      </c>
      <c r="C25" s="6" t="s">
        <v>1110</v>
      </c>
      <c r="D25" s="6" t="s">
        <v>1104</v>
      </c>
      <c r="E25" s="6" t="s">
        <v>1111</v>
      </c>
      <c r="F25" s="6" t="s">
        <v>1047</v>
      </c>
      <c r="G25" s="6" t="s">
        <v>230</v>
      </c>
      <c r="H25" s="6" t="s">
        <v>239</v>
      </c>
      <c r="I25" s="138">
        <v>310000</v>
      </c>
      <c r="J25" s="6" t="s">
        <v>1112</v>
      </c>
    </row>
    <row r="26" spans="1:10" s="10" customFormat="1" ht="33" customHeight="1">
      <c r="A26" s="139"/>
      <c r="B26" s="30">
        <v>24</v>
      </c>
      <c r="C26" s="6" t="s">
        <v>1113</v>
      </c>
      <c r="D26" s="6" t="s">
        <v>1104</v>
      </c>
      <c r="E26" s="6" t="s">
        <v>1114</v>
      </c>
      <c r="F26" s="6" t="s">
        <v>1047</v>
      </c>
      <c r="G26" s="6" t="s">
        <v>230</v>
      </c>
      <c r="H26" s="6" t="s">
        <v>239</v>
      </c>
      <c r="I26" s="138">
        <v>480000</v>
      </c>
      <c r="J26" s="6" t="s">
        <v>1115</v>
      </c>
    </row>
    <row r="27" spans="1:10" s="10" customFormat="1" ht="33" customHeight="1">
      <c r="A27" s="139"/>
      <c r="B27" s="30">
        <v>25</v>
      </c>
      <c r="C27" s="6" t="s">
        <v>1116</v>
      </c>
      <c r="D27" s="6" t="s">
        <v>1104</v>
      </c>
      <c r="E27" s="6" t="s">
        <v>1117</v>
      </c>
      <c r="F27" s="6" t="s">
        <v>1047</v>
      </c>
      <c r="G27" s="6" t="s">
        <v>230</v>
      </c>
      <c r="H27" s="6" t="s">
        <v>239</v>
      </c>
      <c r="I27" s="138">
        <v>647000</v>
      </c>
      <c r="J27" s="6" t="s">
        <v>1118</v>
      </c>
    </row>
    <row r="28" spans="1:10" s="10" customFormat="1" ht="33" customHeight="1">
      <c r="A28" s="139"/>
      <c r="B28" s="30">
        <v>26</v>
      </c>
      <c r="C28" s="6" t="s">
        <v>1119</v>
      </c>
      <c r="D28" s="6" t="s">
        <v>1104</v>
      </c>
      <c r="E28" s="6" t="s">
        <v>1120</v>
      </c>
      <c r="F28" s="6" t="s">
        <v>1047</v>
      </c>
      <c r="G28" s="6" t="s">
        <v>230</v>
      </c>
      <c r="H28" s="6" t="s">
        <v>239</v>
      </c>
      <c r="I28" s="138">
        <v>687000</v>
      </c>
      <c r="J28" s="6" t="s">
        <v>1121</v>
      </c>
    </row>
    <row r="29" spans="1:10" s="10" customFormat="1" ht="33" customHeight="1">
      <c r="A29" s="139"/>
      <c r="B29" s="30">
        <v>27</v>
      </c>
      <c r="C29" s="6" t="s">
        <v>1122</v>
      </c>
      <c r="D29" s="6" t="s">
        <v>1104</v>
      </c>
      <c r="E29" s="6" t="s">
        <v>1123</v>
      </c>
      <c r="F29" s="6" t="s">
        <v>1047</v>
      </c>
      <c r="G29" s="6" t="s">
        <v>230</v>
      </c>
      <c r="H29" s="6" t="s">
        <v>239</v>
      </c>
      <c r="I29" s="138">
        <v>632000</v>
      </c>
      <c r="J29" s="6" t="s">
        <v>1124</v>
      </c>
    </row>
    <row r="30" spans="1:10" s="10" customFormat="1" ht="33" customHeight="1">
      <c r="A30" s="139"/>
      <c r="B30" s="30">
        <v>28</v>
      </c>
      <c r="C30" s="6" t="s">
        <v>1125</v>
      </c>
      <c r="D30" s="6" t="s">
        <v>1126</v>
      </c>
      <c r="E30" s="6" t="s">
        <v>1127</v>
      </c>
      <c r="F30" s="6" t="s">
        <v>1047</v>
      </c>
      <c r="G30" s="6" t="s">
        <v>230</v>
      </c>
      <c r="H30" s="6" t="s">
        <v>239</v>
      </c>
      <c r="I30" s="138">
        <v>719000</v>
      </c>
      <c r="J30" s="6" t="s">
        <v>1128</v>
      </c>
    </row>
    <row r="31" spans="1:10" s="10" customFormat="1" ht="33" customHeight="1">
      <c r="A31" s="139"/>
      <c r="B31" s="30">
        <v>29</v>
      </c>
      <c r="C31" s="6" t="s">
        <v>1129</v>
      </c>
      <c r="D31" s="6" t="s">
        <v>1126</v>
      </c>
      <c r="E31" s="6" t="s">
        <v>1130</v>
      </c>
      <c r="F31" s="6" t="s">
        <v>1047</v>
      </c>
      <c r="G31" s="6" t="s">
        <v>230</v>
      </c>
      <c r="H31" s="6" t="s">
        <v>239</v>
      </c>
      <c r="I31" s="138">
        <v>1004000</v>
      </c>
      <c r="J31" s="6" t="s">
        <v>1131</v>
      </c>
    </row>
    <row r="32" spans="1:10" s="10" customFormat="1" ht="33" customHeight="1">
      <c r="A32" s="139"/>
      <c r="B32" s="30">
        <v>30</v>
      </c>
      <c r="C32" s="6" t="s">
        <v>1132</v>
      </c>
      <c r="D32" s="6" t="s">
        <v>1126</v>
      </c>
      <c r="E32" s="6" t="s">
        <v>1130</v>
      </c>
      <c r="F32" s="6" t="s">
        <v>1047</v>
      </c>
      <c r="G32" s="6" t="s">
        <v>230</v>
      </c>
      <c r="H32" s="6" t="s">
        <v>239</v>
      </c>
      <c r="I32" s="138">
        <v>1320000</v>
      </c>
      <c r="J32" s="6" t="s">
        <v>1133</v>
      </c>
    </row>
    <row r="33" spans="1:10" s="10" customFormat="1" ht="33" customHeight="1">
      <c r="A33" s="139"/>
      <c r="B33" s="30">
        <v>31</v>
      </c>
      <c r="C33" s="6" t="s">
        <v>1134</v>
      </c>
      <c r="D33" s="6" t="s">
        <v>1126</v>
      </c>
      <c r="E33" s="6" t="s">
        <v>1130</v>
      </c>
      <c r="F33" s="6" t="s">
        <v>1047</v>
      </c>
      <c r="G33" s="6" t="s">
        <v>230</v>
      </c>
      <c r="H33" s="6" t="s">
        <v>239</v>
      </c>
      <c r="I33" s="138">
        <v>872700</v>
      </c>
      <c r="J33" s="6" t="s">
        <v>1135</v>
      </c>
    </row>
    <row r="34" spans="1:10" s="10" customFormat="1" ht="33" customHeight="1">
      <c r="A34" s="139"/>
      <c r="B34" s="30">
        <v>32</v>
      </c>
      <c r="C34" s="6" t="s">
        <v>1136</v>
      </c>
      <c r="D34" s="6" t="s">
        <v>1126</v>
      </c>
      <c r="E34" s="6" t="s">
        <v>1137</v>
      </c>
      <c r="F34" s="6" t="s">
        <v>1047</v>
      </c>
      <c r="G34" s="6" t="s">
        <v>230</v>
      </c>
      <c r="H34" s="6" t="s">
        <v>962</v>
      </c>
      <c r="I34" s="138">
        <v>1025000</v>
      </c>
      <c r="J34" s="6" t="s">
        <v>1138</v>
      </c>
    </row>
    <row r="35" spans="1:10" s="10" customFormat="1" ht="33" customHeight="1">
      <c r="A35" s="139"/>
      <c r="B35" s="30">
        <v>33</v>
      </c>
      <c r="C35" s="6" t="s">
        <v>1139</v>
      </c>
      <c r="D35" s="6" t="s">
        <v>1126</v>
      </c>
      <c r="E35" s="6" t="s">
        <v>1137</v>
      </c>
      <c r="F35" s="6" t="s">
        <v>1047</v>
      </c>
      <c r="G35" s="6" t="s">
        <v>230</v>
      </c>
      <c r="H35" s="6" t="s">
        <v>239</v>
      </c>
      <c r="I35" s="138">
        <v>1400000</v>
      </c>
      <c r="J35" s="6" t="s">
        <v>1140</v>
      </c>
    </row>
    <row r="36" spans="1:10" s="10" customFormat="1" ht="33" customHeight="1">
      <c r="A36" s="139"/>
      <c r="B36" s="30">
        <v>34</v>
      </c>
      <c r="C36" s="6" t="s">
        <v>1141</v>
      </c>
      <c r="D36" s="6" t="s">
        <v>1126</v>
      </c>
      <c r="E36" s="6" t="s">
        <v>1142</v>
      </c>
      <c r="F36" s="6" t="s">
        <v>1047</v>
      </c>
      <c r="G36" s="6" t="s">
        <v>230</v>
      </c>
      <c r="H36" s="6" t="s">
        <v>239</v>
      </c>
      <c r="I36" s="138">
        <v>953000</v>
      </c>
      <c r="J36" s="6" t="s">
        <v>1143</v>
      </c>
    </row>
    <row r="37" spans="1:10" s="10" customFormat="1" ht="63" customHeight="1">
      <c r="A37" s="139"/>
      <c r="B37" s="30">
        <v>35</v>
      </c>
      <c r="C37" s="6" t="s">
        <v>1144</v>
      </c>
      <c r="D37" s="6" t="s">
        <v>1126</v>
      </c>
      <c r="E37" s="6" t="s">
        <v>1145</v>
      </c>
      <c r="F37" s="6" t="s">
        <v>1047</v>
      </c>
      <c r="G37" s="6" t="s">
        <v>230</v>
      </c>
      <c r="H37" s="6" t="s">
        <v>239</v>
      </c>
      <c r="I37" s="138">
        <v>615000</v>
      </c>
      <c r="J37" s="6" t="s">
        <v>1146</v>
      </c>
    </row>
    <row r="38" spans="1:10" s="10" customFormat="1" ht="33" customHeight="1">
      <c r="A38" s="139"/>
      <c r="B38" s="30">
        <v>36</v>
      </c>
      <c r="C38" s="6" t="s">
        <v>1147</v>
      </c>
      <c r="D38" s="6" t="s">
        <v>1126</v>
      </c>
      <c r="E38" s="6" t="s">
        <v>1145</v>
      </c>
      <c r="F38" s="6" t="s">
        <v>1047</v>
      </c>
      <c r="G38" s="6" t="s">
        <v>131</v>
      </c>
      <c r="H38" s="6" t="s">
        <v>241</v>
      </c>
      <c r="I38" s="138">
        <v>450000</v>
      </c>
      <c r="J38" s="6" t="s">
        <v>1148</v>
      </c>
    </row>
    <row r="39" spans="1:10" s="10" customFormat="1" ht="33" customHeight="1">
      <c r="A39" s="139"/>
      <c r="B39" s="30">
        <v>37</v>
      </c>
      <c r="C39" s="6" t="s">
        <v>1149</v>
      </c>
      <c r="D39" s="6" t="s">
        <v>1126</v>
      </c>
      <c r="E39" s="6" t="s">
        <v>1150</v>
      </c>
      <c r="F39" s="6" t="s">
        <v>1047</v>
      </c>
      <c r="G39" s="6" t="s">
        <v>230</v>
      </c>
      <c r="H39" s="6" t="s">
        <v>239</v>
      </c>
      <c r="I39" s="138">
        <v>750000</v>
      </c>
      <c r="J39" s="6" t="s">
        <v>1151</v>
      </c>
    </row>
    <row r="40" spans="1:10" s="10" customFormat="1" ht="33" customHeight="1" thickBot="1">
      <c r="A40" s="99"/>
      <c r="B40" s="100" t="s">
        <v>1152</v>
      </c>
      <c r="C40" s="100">
        <v>37</v>
      </c>
      <c r="D40" s="101"/>
      <c r="E40" s="101"/>
      <c r="F40" s="101"/>
      <c r="G40" s="15" t="s">
        <v>1153</v>
      </c>
      <c r="H40" s="15"/>
      <c r="I40" s="140">
        <f>SUM(I3:I39)</f>
        <v>26465700</v>
      </c>
      <c r="J40" s="105"/>
    </row>
    <row r="41" spans="1:10" s="10" customFormat="1" ht="33" customHeight="1" thickBot="1"/>
    <row r="42" spans="1:10" s="10" customFormat="1" ht="33" customHeight="1">
      <c r="A42" s="72" t="s">
        <v>1039</v>
      </c>
      <c r="B42" s="73" t="s">
        <v>1040</v>
      </c>
      <c r="C42" s="73" t="s">
        <v>1041</v>
      </c>
      <c r="D42" s="106" t="s">
        <v>0</v>
      </c>
      <c r="E42" s="106" t="s">
        <v>1</v>
      </c>
      <c r="F42" s="106" t="s">
        <v>1042</v>
      </c>
      <c r="G42" s="107" t="s">
        <v>1043</v>
      </c>
      <c r="H42" s="107" t="s">
        <v>1043</v>
      </c>
      <c r="I42" s="141" t="s">
        <v>2</v>
      </c>
      <c r="J42" s="109" t="s">
        <v>3</v>
      </c>
    </row>
    <row r="43" spans="1:10" s="10" customFormat="1" ht="33" customHeight="1">
      <c r="A43" s="142" t="s">
        <v>1154</v>
      </c>
      <c r="B43" s="20">
        <v>1</v>
      </c>
      <c r="C43" s="6" t="s">
        <v>1155</v>
      </c>
      <c r="D43" s="6" t="s">
        <v>1156</v>
      </c>
      <c r="E43" s="6" t="s">
        <v>1157</v>
      </c>
      <c r="F43" s="6" t="s">
        <v>1047</v>
      </c>
      <c r="G43" s="6" t="s">
        <v>230</v>
      </c>
      <c r="H43" s="6" t="s">
        <v>239</v>
      </c>
      <c r="I43" s="138">
        <v>516000</v>
      </c>
      <c r="J43" s="6" t="s">
        <v>1158</v>
      </c>
    </row>
    <row r="44" spans="1:10" s="10" customFormat="1" ht="33" customHeight="1">
      <c r="A44" s="143"/>
      <c r="B44" s="9">
        <v>2</v>
      </c>
      <c r="C44" s="6" t="s">
        <v>1159</v>
      </c>
      <c r="D44" s="6" t="s">
        <v>1156</v>
      </c>
      <c r="E44" s="6" t="s">
        <v>958</v>
      </c>
      <c r="F44" s="6" t="s">
        <v>1047</v>
      </c>
      <c r="G44" s="6" t="s">
        <v>230</v>
      </c>
      <c r="H44" s="6" t="s">
        <v>239</v>
      </c>
      <c r="I44" s="138">
        <v>293000</v>
      </c>
      <c r="J44" s="6" t="s">
        <v>1160</v>
      </c>
    </row>
    <row r="45" spans="1:10" s="10" customFormat="1" ht="33" customHeight="1">
      <c r="A45" s="143"/>
      <c r="B45" s="9">
        <v>3</v>
      </c>
      <c r="C45" s="6" t="s">
        <v>1161</v>
      </c>
      <c r="D45" s="6" t="s">
        <v>1156</v>
      </c>
      <c r="E45" s="6" t="s">
        <v>1162</v>
      </c>
      <c r="F45" s="6" t="s">
        <v>1047</v>
      </c>
      <c r="G45" s="6" t="s">
        <v>230</v>
      </c>
      <c r="H45" s="6" t="s">
        <v>239</v>
      </c>
      <c r="I45" s="138">
        <v>469000</v>
      </c>
      <c r="J45" s="6" t="s">
        <v>1163</v>
      </c>
    </row>
    <row r="46" spans="1:10" s="10" customFormat="1" ht="33" customHeight="1">
      <c r="A46" s="143"/>
      <c r="B46" s="20">
        <v>4</v>
      </c>
      <c r="C46" s="6" t="s">
        <v>1164</v>
      </c>
      <c r="D46" s="6" t="s">
        <v>1156</v>
      </c>
      <c r="E46" s="6" t="s">
        <v>1165</v>
      </c>
      <c r="F46" s="6" t="s">
        <v>1047</v>
      </c>
      <c r="G46" s="6" t="s">
        <v>1166</v>
      </c>
      <c r="H46" s="6" t="s">
        <v>452</v>
      </c>
      <c r="I46" s="138">
        <v>100000</v>
      </c>
      <c r="J46" s="6" t="s">
        <v>1167</v>
      </c>
    </row>
    <row r="47" spans="1:10" s="10" customFormat="1" ht="33" customHeight="1">
      <c r="A47" s="143"/>
      <c r="B47" s="9">
        <v>5</v>
      </c>
      <c r="C47" s="6" t="s">
        <v>1168</v>
      </c>
      <c r="D47" s="6" t="s">
        <v>1156</v>
      </c>
      <c r="E47" s="6" t="s">
        <v>1169</v>
      </c>
      <c r="F47" s="6" t="s">
        <v>1047</v>
      </c>
      <c r="G47" s="6" t="s">
        <v>230</v>
      </c>
      <c r="H47" s="6" t="s">
        <v>239</v>
      </c>
      <c r="I47" s="138">
        <v>755000</v>
      </c>
      <c r="J47" s="6" t="s">
        <v>1170</v>
      </c>
    </row>
    <row r="48" spans="1:10" s="10" customFormat="1" ht="33" customHeight="1">
      <c r="A48" s="143"/>
      <c r="B48" s="9">
        <v>6</v>
      </c>
      <c r="C48" s="6" t="s">
        <v>1171</v>
      </c>
      <c r="D48" s="6" t="s">
        <v>1156</v>
      </c>
      <c r="E48" s="6" t="s">
        <v>1172</v>
      </c>
      <c r="F48" s="6" t="s">
        <v>1047</v>
      </c>
      <c r="G48" s="6" t="s">
        <v>230</v>
      </c>
      <c r="H48" s="6" t="s">
        <v>239</v>
      </c>
      <c r="I48" s="138">
        <v>327000</v>
      </c>
      <c r="J48" s="6" t="s">
        <v>1173</v>
      </c>
    </row>
    <row r="49" spans="1:10" s="10" customFormat="1" ht="33" customHeight="1">
      <c r="A49" s="143"/>
      <c r="B49" s="20">
        <v>7</v>
      </c>
      <c r="C49" s="6" t="s">
        <v>1174</v>
      </c>
      <c r="D49" s="6" t="s">
        <v>1175</v>
      </c>
      <c r="E49" s="6" t="s">
        <v>1176</v>
      </c>
      <c r="F49" s="6" t="s">
        <v>1047</v>
      </c>
      <c r="G49" s="6" t="s">
        <v>230</v>
      </c>
      <c r="H49" s="6" t="s">
        <v>239</v>
      </c>
      <c r="I49" s="138">
        <v>577000</v>
      </c>
      <c r="J49" s="6" t="s">
        <v>1177</v>
      </c>
    </row>
    <row r="50" spans="1:10" s="10" customFormat="1" ht="33" customHeight="1">
      <c r="A50" s="143"/>
      <c r="B50" s="9">
        <v>8</v>
      </c>
      <c r="C50" s="6" t="s">
        <v>1178</v>
      </c>
      <c r="D50" s="6" t="s">
        <v>1175</v>
      </c>
      <c r="E50" s="6" t="s">
        <v>1179</v>
      </c>
      <c r="F50" s="6" t="s">
        <v>1047</v>
      </c>
      <c r="G50" s="6" t="s">
        <v>230</v>
      </c>
      <c r="H50" s="6" t="s">
        <v>239</v>
      </c>
      <c r="I50" s="138">
        <v>914000</v>
      </c>
      <c r="J50" s="6" t="s">
        <v>1180</v>
      </c>
    </row>
    <row r="51" spans="1:10" s="10" customFormat="1" ht="33" customHeight="1">
      <c r="A51" s="143"/>
      <c r="B51" s="9">
        <v>9</v>
      </c>
      <c r="C51" s="6" t="s">
        <v>1181</v>
      </c>
      <c r="D51" s="6" t="s">
        <v>1175</v>
      </c>
      <c r="E51" s="6" t="s">
        <v>1182</v>
      </c>
      <c r="F51" s="6" t="s">
        <v>1047</v>
      </c>
      <c r="G51" s="6" t="s">
        <v>230</v>
      </c>
      <c r="H51" s="6" t="s">
        <v>239</v>
      </c>
      <c r="I51" s="138">
        <v>423000</v>
      </c>
      <c r="J51" s="6" t="s">
        <v>1183</v>
      </c>
    </row>
    <row r="52" spans="1:10" s="10" customFormat="1" ht="33" customHeight="1">
      <c r="A52" s="143"/>
      <c r="B52" s="20">
        <v>10</v>
      </c>
      <c r="C52" s="6" t="s">
        <v>1184</v>
      </c>
      <c r="D52" s="6" t="s">
        <v>436</v>
      </c>
      <c r="E52" s="6" t="s">
        <v>438</v>
      </c>
      <c r="F52" s="6" t="s">
        <v>1047</v>
      </c>
      <c r="G52" s="6" t="s">
        <v>249</v>
      </c>
      <c r="H52" s="6" t="s">
        <v>766</v>
      </c>
      <c r="I52" s="138">
        <v>60000</v>
      </c>
      <c r="J52" s="6" t="s">
        <v>1185</v>
      </c>
    </row>
    <row r="53" spans="1:10" s="10" customFormat="1" ht="33" customHeight="1">
      <c r="A53" s="143"/>
      <c r="B53" s="9">
        <v>11</v>
      </c>
      <c r="C53" s="6" t="s">
        <v>1186</v>
      </c>
      <c r="D53" s="6" t="s">
        <v>436</v>
      </c>
      <c r="E53" s="6" t="s">
        <v>1187</v>
      </c>
      <c r="F53" s="6" t="s">
        <v>1047</v>
      </c>
      <c r="G53" s="6" t="s">
        <v>230</v>
      </c>
      <c r="H53" s="6" t="s">
        <v>239</v>
      </c>
      <c r="I53" s="138">
        <v>1262000</v>
      </c>
      <c r="J53" s="6" t="s">
        <v>1188</v>
      </c>
    </row>
    <row r="54" spans="1:10" s="10" customFormat="1" ht="33" customHeight="1">
      <c r="A54" s="143"/>
      <c r="B54" s="9">
        <v>12</v>
      </c>
      <c r="C54" s="6" t="s">
        <v>1189</v>
      </c>
      <c r="D54" s="6" t="s">
        <v>437</v>
      </c>
      <c r="E54" s="6" t="s">
        <v>1190</v>
      </c>
      <c r="F54" s="6" t="s">
        <v>1047</v>
      </c>
      <c r="G54" s="6" t="s">
        <v>230</v>
      </c>
      <c r="H54" s="6" t="s">
        <v>239</v>
      </c>
      <c r="I54" s="138">
        <v>425000</v>
      </c>
      <c r="J54" s="6" t="s">
        <v>1191</v>
      </c>
    </row>
    <row r="55" spans="1:10" s="10" customFormat="1" ht="33" customHeight="1">
      <c r="A55" s="143"/>
      <c r="B55" s="20">
        <v>13</v>
      </c>
      <c r="C55" s="6" t="s">
        <v>1192</v>
      </c>
      <c r="D55" s="6" t="s">
        <v>437</v>
      </c>
      <c r="E55" s="6" t="s">
        <v>439</v>
      </c>
      <c r="F55" s="6" t="s">
        <v>1047</v>
      </c>
      <c r="G55" s="6" t="s">
        <v>230</v>
      </c>
      <c r="H55" s="6" t="s">
        <v>239</v>
      </c>
      <c r="I55" s="138">
        <v>450000</v>
      </c>
      <c r="J55" s="6" t="s">
        <v>1193</v>
      </c>
    </row>
    <row r="56" spans="1:10" s="10" customFormat="1" ht="33" customHeight="1">
      <c r="A56" s="143"/>
      <c r="B56" s="9">
        <v>14</v>
      </c>
      <c r="C56" s="6" t="s">
        <v>1194</v>
      </c>
      <c r="D56" s="6" t="s">
        <v>437</v>
      </c>
      <c r="E56" s="6" t="s">
        <v>439</v>
      </c>
      <c r="F56" s="6" t="s">
        <v>1047</v>
      </c>
      <c r="G56" s="6" t="s">
        <v>279</v>
      </c>
      <c r="H56" s="6" t="s">
        <v>246</v>
      </c>
      <c r="I56" s="138">
        <v>579000</v>
      </c>
      <c r="J56" s="6" t="s">
        <v>1195</v>
      </c>
    </row>
    <row r="57" spans="1:10" s="10" customFormat="1" ht="33" customHeight="1">
      <c r="A57" s="144"/>
      <c r="B57" s="145" t="s">
        <v>1152</v>
      </c>
      <c r="C57" s="145">
        <v>14</v>
      </c>
      <c r="D57" s="145"/>
      <c r="E57" s="145"/>
      <c r="F57" s="145"/>
      <c r="G57" s="146" t="s">
        <v>1153</v>
      </c>
      <c r="H57" s="145"/>
      <c r="I57" s="147">
        <f>SUM(I43:I56)</f>
        <v>7150000</v>
      </c>
      <c r="J57" s="145"/>
    </row>
    <row r="58" spans="1:10" s="10" customFormat="1" ht="33" customHeight="1"/>
    <row r="59" spans="1:10" s="10" customFormat="1" ht="33" customHeight="1">
      <c r="A59" s="146" t="s">
        <v>1039</v>
      </c>
      <c r="B59" s="148" t="s">
        <v>1040</v>
      </c>
      <c r="C59" s="148" t="s">
        <v>1041</v>
      </c>
      <c r="D59" s="146" t="s">
        <v>0</v>
      </c>
      <c r="E59" s="146" t="s">
        <v>1</v>
      </c>
      <c r="F59" s="146" t="s">
        <v>1042</v>
      </c>
      <c r="G59" s="149" t="s">
        <v>1043</v>
      </c>
      <c r="H59" s="149" t="s">
        <v>1043</v>
      </c>
      <c r="I59" s="150" t="s">
        <v>2</v>
      </c>
      <c r="J59" s="149" t="s">
        <v>3</v>
      </c>
    </row>
    <row r="60" spans="1:10" s="10" customFormat="1" ht="33" customHeight="1">
      <c r="A60" s="151" t="s">
        <v>1196</v>
      </c>
      <c r="B60" s="9">
        <v>1</v>
      </c>
      <c r="C60" s="6" t="s">
        <v>1197</v>
      </c>
      <c r="D60" s="6" t="s">
        <v>6</v>
      </c>
      <c r="E60" s="6" t="s">
        <v>7</v>
      </c>
      <c r="F60" s="6" t="s">
        <v>1047</v>
      </c>
      <c r="G60" s="6" t="s">
        <v>230</v>
      </c>
      <c r="H60" s="6" t="s">
        <v>239</v>
      </c>
      <c r="I60" s="138">
        <v>360000</v>
      </c>
      <c r="J60" s="6" t="s">
        <v>1198</v>
      </c>
    </row>
    <row r="61" spans="1:10" s="10" customFormat="1" ht="33" customHeight="1">
      <c r="A61" s="152"/>
      <c r="B61" s="9">
        <v>2</v>
      </c>
      <c r="C61" s="6" t="s">
        <v>1199</v>
      </c>
      <c r="D61" s="6" t="s">
        <v>6</v>
      </c>
      <c r="E61" s="6" t="s">
        <v>1200</v>
      </c>
      <c r="F61" s="6" t="s">
        <v>1047</v>
      </c>
      <c r="G61" s="6" t="s">
        <v>230</v>
      </c>
      <c r="H61" s="6" t="s">
        <v>239</v>
      </c>
      <c r="I61" s="138">
        <v>552000</v>
      </c>
      <c r="J61" s="6" t="s">
        <v>1201</v>
      </c>
    </row>
    <row r="62" spans="1:10" s="10" customFormat="1" ht="33" customHeight="1">
      <c r="A62" s="152"/>
      <c r="B62" s="20">
        <v>3</v>
      </c>
      <c r="C62" s="6" t="s">
        <v>1202</v>
      </c>
      <c r="D62" s="6" t="s">
        <v>6</v>
      </c>
      <c r="E62" s="6" t="s">
        <v>1203</v>
      </c>
      <c r="F62" s="6" t="s">
        <v>1047</v>
      </c>
      <c r="G62" s="6" t="s">
        <v>230</v>
      </c>
      <c r="H62" s="6" t="s">
        <v>239</v>
      </c>
      <c r="I62" s="138">
        <v>486000</v>
      </c>
      <c r="J62" s="6" t="s">
        <v>1204</v>
      </c>
    </row>
    <row r="63" spans="1:10" s="10" customFormat="1" ht="33" customHeight="1">
      <c r="A63" s="152"/>
      <c r="B63" s="9">
        <v>4</v>
      </c>
      <c r="C63" s="6" t="s">
        <v>1205</v>
      </c>
      <c r="D63" s="6" t="s">
        <v>6</v>
      </c>
      <c r="E63" s="6" t="s">
        <v>1206</v>
      </c>
      <c r="F63" s="6" t="s">
        <v>1047</v>
      </c>
      <c r="G63" s="6" t="s">
        <v>230</v>
      </c>
      <c r="H63" s="6" t="s">
        <v>239</v>
      </c>
      <c r="I63" s="138">
        <v>732000</v>
      </c>
      <c r="J63" s="6" t="s">
        <v>1207</v>
      </c>
    </row>
    <row r="64" spans="1:10" s="10" customFormat="1" ht="33" customHeight="1">
      <c r="A64" s="152"/>
      <c r="B64" s="9">
        <v>5</v>
      </c>
      <c r="C64" s="6" t="s">
        <v>1208</v>
      </c>
      <c r="D64" s="6" t="s">
        <v>6</v>
      </c>
      <c r="E64" s="6" t="s">
        <v>1209</v>
      </c>
      <c r="F64" s="6" t="s">
        <v>1047</v>
      </c>
      <c r="G64" s="6" t="s">
        <v>240</v>
      </c>
      <c r="H64" s="6" t="s">
        <v>242</v>
      </c>
      <c r="I64" s="138">
        <v>489000</v>
      </c>
      <c r="J64" s="6" t="s">
        <v>1210</v>
      </c>
    </row>
    <row r="65" spans="1:10" s="10" customFormat="1" ht="33" customHeight="1">
      <c r="A65" s="152"/>
      <c r="B65" s="20">
        <v>6</v>
      </c>
      <c r="C65" s="6" t="s">
        <v>1211</v>
      </c>
      <c r="D65" s="6" t="s">
        <v>1212</v>
      </c>
      <c r="E65" s="6" t="s">
        <v>1213</v>
      </c>
      <c r="F65" s="6" t="s">
        <v>1047</v>
      </c>
      <c r="G65" s="6" t="s">
        <v>230</v>
      </c>
      <c r="H65" s="6" t="s">
        <v>239</v>
      </c>
      <c r="I65" s="138">
        <v>530000</v>
      </c>
      <c r="J65" s="6" t="s">
        <v>1214</v>
      </c>
    </row>
    <row r="66" spans="1:10" s="10" customFormat="1" ht="33" customHeight="1">
      <c r="A66" s="152"/>
      <c r="B66" s="9">
        <v>7</v>
      </c>
      <c r="C66" s="6" t="s">
        <v>1215</v>
      </c>
      <c r="D66" s="6" t="s">
        <v>118</v>
      </c>
      <c r="E66" s="6" t="s">
        <v>1216</v>
      </c>
      <c r="F66" s="6" t="s">
        <v>1047</v>
      </c>
      <c r="G66" s="6" t="s">
        <v>230</v>
      </c>
      <c r="H66" s="6" t="s">
        <v>239</v>
      </c>
      <c r="I66" s="138">
        <v>289000</v>
      </c>
      <c r="J66" s="6" t="s">
        <v>1217</v>
      </c>
    </row>
    <row r="67" spans="1:10" s="10" customFormat="1" ht="33" customHeight="1">
      <c r="A67" s="152"/>
      <c r="B67" s="9">
        <v>8</v>
      </c>
      <c r="C67" s="6" t="s">
        <v>1218</v>
      </c>
      <c r="D67" s="6" t="s">
        <v>118</v>
      </c>
      <c r="E67" s="6" t="s">
        <v>1219</v>
      </c>
      <c r="F67" s="6" t="s">
        <v>1047</v>
      </c>
      <c r="G67" s="6" t="s">
        <v>230</v>
      </c>
      <c r="H67" s="6" t="s">
        <v>239</v>
      </c>
      <c r="I67" s="138">
        <v>355000</v>
      </c>
      <c r="J67" s="6" t="s">
        <v>1220</v>
      </c>
    </row>
    <row r="68" spans="1:10" s="10" customFormat="1" ht="33" customHeight="1">
      <c r="A68" s="152"/>
      <c r="B68" s="20">
        <v>9</v>
      </c>
      <c r="C68" s="6" t="s">
        <v>1221</v>
      </c>
      <c r="D68" s="6" t="s">
        <v>118</v>
      </c>
      <c r="E68" s="6" t="s">
        <v>1222</v>
      </c>
      <c r="F68" s="6" t="s">
        <v>1047</v>
      </c>
      <c r="G68" s="6" t="s">
        <v>230</v>
      </c>
      <c r="H68" s="6" t="s">
        <v>239</v>
      </c>
      <c r="I68" s="138">
        <v>477000</v>
      </c>
      <c r="J68" s="6" t="s">
        <v>1223</v>
      </c>
    </row>
    <row r="69" spans="1:10" s="10" customFormat="1" ht="33" customHeight="1">
      <c r="A69" s="152"/>
      <c r="B69" s="9">
        <v>10</v>
      </c>
      <c r="C69" s="6" t="s">
        <v>1224</v>
      </c>
      <c r="D69" s="6" t="s">
        <v>30</v>
      </c>
      <c r="E69" s="6" t="s">
        <v>1225</v>
      </c>
      <c r="F69" s="6" t="s">
        <v>1047</v>
      </c>
      <c r="G69" s="6" t="s">
        <v>234</v>
      </c>
      <c r="H69" s="6" t="s">
        <v>33</v>
      </c>
      <c r="I69" s="138">
        <v>611000</v>
      </c>
      <c r="J69" s="6" t="s">
        <v>1226</v>
      </c>
    </row>
    <row r="70" spans="1:10" s="10" customFormat="1" ht="33" customHeight="1">
      <c r="A70" s="152"/>
      <c r="B70" s="9">
        <v>11</v>
      </c>
      <c r="C70" s="6" t="s">
        <v>1227</v>
      </c>
      <c r="D70" s="6" t="s">
        <v>30</v>
      </c>
      <c r="E70" s="6" t="s">
        <v>1225</v>
      </c>
      <c r="F70" s="6" t="s">
        <v>1047</v>
      </c>
      <c r="G70" s="6" t="s">
        <v>230</v>
      </c>
      <c r="H70" s="6" t="s">
        <v>239</v>
      </c>
      <c r="I70" s="138">
        <v>882000</v>
      </c>
      <c r="J70" s="6" t="s">
        <v>1228</v>
      </c>
    </row>
    <row r="71" spans="1:10" s="10" customFormat="1" ht="33" customHeight="1">
      <c r="A71" s="152"/>
      <c r="B71" s="20">
        <v>12</v>
      </c>
      <c r="C71" s="6" t="s">
        <v>1229</v>
      </c>
      <c r="D71" s="6" t="s">
        <v>30</v>
      </c>
      <c r="E71" s="6" t="s">
        <v>804</v>
      </c>
      <c r="F71" s="6" t="s">
        <v>1047</v>
      </c>
      <c r="G71" s="6" t="s">
        <v>230</v>
      </c>
      <c r="H71" s="6" t="s">
        <v>239</v>
      </c>
      <c r="I71" s="138">
        <v>626000</v>
      </c>
      <c r="J71" s="6" t="s">
        <v>1230</v>
      </c>
    </row>
    <row r="72" spans="1:10" s="10" customFormat="1" ht="33" customHeight="1">
      <c r="A72" s="152"/>
      <c r="B72" s="9">
        <v>13</v>
      </c>
      <c r="C72" s="6" t="s">
        <v>1231</v>
      </c>
      <c r="D72" s="6" t="s">
        <v>30</v>
      </c>
      <c r="E72" s="6" t="s">
        <v>1232</v>
      </c>
      <c r="F72" s="6" t="s">
        <v>1047</v>
      </c>
      <c r="G72" s="6" t="s">
        <v>243</v>
      </c>
      <c r="H72" s="6" t="s">
        <v>244</v>
      </c>
      <c r="I72" s="138">
        <v>315000</v>
      </c>
      <c r="J72" s="6" t="s">
        <v>1233</v>
      </c>
    </row>
    <row r="73" spans="1:10" s="10" customFormat="1" ht="33" customHeight="1">
      <c r="A73" s="152"/>
      <c r="B73" s="9">
        <v>14</v>
      </c>
      <c r="C73" s="6" t="s">
        <v>1234</v>
      </c>
      <c r="D73" s="6" t="s">
        <v>31</v>
      </c>
      <c r="E73" s="6" t="s">
        <v>1235</v>
      </c>
      <c r="F73" s="6" t="s">
        <v>1047</v>
      </c>
      <c r="G73" s="6" t="s">
        <v>230</v>
      </c>
      <c r="H73" s="6" t="s">
        <v>239</v>
      </c>
      <c r="I73" s="138">
        <v>434000</v>
      </c>
      <c r="J73" s="6" t="s">
        <v>1236</v>
      </c>
    </row>
    <row r="74" spans="1:10" s="10" customFormat="1" ht="33" customHeight="1">
      <c r="A74" s="152"/>
      <c r="B74" s="20">
        <v>15</v>
      </c>
      <c r="C74" s="6" t="s">
        <v>1237</v>
      </c>
      <c r="D74" s="6" t="s">
        <v>31</v>
      </c>
      <c r="E74" s="6" t="s">
        <v>1238</v>
      </c>
      <c r="F74" s="6" t="s">
        <v>1047</v>
      </c>
      <c r="G74" s="6" t="s">
        <v>230</v>
      </c>
      <c r="H74" s="6" t="s">
        <v>239</v>
      </c>
      <c r="I74" s="138">
        <v>447000</v>
      </c>
      <c r="J74" s="6" t="s">
        <v>1239</v>
      </c>
    </row>
    <row r="75" spans="1:10" s="10" customFormat="1" ht="33" customHeight="1">
      <c r="A75" s="152"/>
      <c r="B75" s="9">
        <v>16</v>
      </c>
      <c r="C75" s="6" t="s">
        <v>1240</v>
      </c>
      <c r="D75" s="6" t="s">
        <v>31</v>
      </c>
      <c r="E75" s="6" t="s">
        <v>1241</v>
      </c>
      <c r="F75" s="6" t="s">
        <v>1047</v>
      </c>
      <c r="G75" s="6" t="s">
        <v>230</v>
      </c>
      <c r="H75" s="6" t="s">
        <v>962</v>
      </c>
      <c r="I75" s="138">
        <v>719000</v>
      </c>
      <c r="J75" s="6" t="s">
        <v>1242</v>
      </c>
    </row>
    <row r="76" spans="1:10" s="10" customFormat="1" ht="33" customHeight="1">
      <c r="A76" s="152"/>
      <c r="B76" s="9">
        <v>17</v>
      </c>
      <c r="C76" s="6" t="s">
        <v>1243</v>
      </c>
      <c r="D76" s="6" t="s">
        <v>31</v>
      </c>
      <c r="E76" s="6" t="s">
        <v>116</v>
      </c>
      <c r="F76" s="6" t="s">
        <v>1047</v>
      </c>
      <c r="G76" s="6" t="s">
        <v>230</v>
      </c>
      <c r="H76" s="6" t="s">
        <v>239</v>
      </c>
      <c r="I76" s="138">
        <v>477000</v>
      </c>
      <c r="J76" s="6" t="s">
        <v>1244</v>
      </c>
    </row>
    <row r="77" spans="1:10" s="10" customFormat="1" ht="33" customHeight="1">
      <c r="A77" s="152"/>
      <c r="B77" s="20">
        <v>18</v>
      </c>
      <c r="C77" s="6" t="s">
        <v>1245</v>
      </c>
      <c r="D77" s="6" t="s">
        <v>31</v>
      </c>
      <c r="E77" s="6" t="s">
        <v>1246</v>
      </c>
      <c r="F77" s="6" t="s">
        <v>1047</v>
      </c>
      <c r="G77" s="6" t="s">
        <v>230</v>
      </c>
      <c r="H77" s="6" t="s">
        <v>239</v>
      </c>
      <c r="I77" s="138">
        <v>339000</v>
      </c>
      <c r="J77" s="6" t="s">
        <v>1247</v>
      </c>
    </row>
    <row r="78" spans="1:10" s="10" customFormat="1" ht="33" customHeight="1">
      <c r="A78" s="152"/>
      <c r="B78" s="9">
        <v>19</v>
      </c>
      <c r="C78" s="6" t="s">
        <v>1248</v>
      </c>
      <c r="D78" s="6" t="s">
        <v>31</v>
      </c>
      <c r="E78" s="6" t="s">
        <v>1249</v>
      </c>
      <c r="F78" s="6" t="s">
        <v>1047</v>
      </c>
      <c r="G78" s="6" t="s">
        <v>230</v>
      </c>
      <c r="H78" s="6" t="s">
        <v>239</v>
      </c>
      <c r="I78" s="138">
        <v>920000</v>
      </c>
      <c r="J78" s="6" t="s">
        <v>1250</v>
      </c>
    </row>
    <row r="79" spans="1:10" s="10" customFormat="1" ht="33" customHeight="1">
      <c r="A79" s="152"/>
      <c r="B79" s="9">
        <v>20</v>
      </c>
      <c r="C79" s="6" t="s">
        <v>1251</v>
      </c>
      <c r="D79" s="6" t="s">
        <v>31</v>
      </c>
      <c r="E79" s="6" t="s">
        <v>1252</v>
      </c>
      <c r="F79" s="6" t="s">
        <v>1047</v>
      </c>
      <c r="G79" s="6" t="s">
        <v>230</v>
      </c>
      <c r="H79" s="6" t="s">
        <v>239</v>
      </c>
      <c r="I79" s="138">
        <v>645000</v>
      </c>
      <c r="J79" s="6" t="s">
        <v>1253</v>
      </c>
    </row>
    <row r="80" spans="1:10" s="10" customFormat="1" ht="33" customHeight="1">
      <c r="A80" s="152"/>
      <c r="B80" s="20">
        <v>21</v>
      </c>
      <c r="C80" s="6" t="s">
        <v>1254</v>
      </c>
      <c r="D80" s="6" t="s">
        <v>31</v>
      </c>
      <c r="E80" s="6" t="s">
        <v>28</v>
      </c>
      <c r="F80" s="6" t="s">
        <v>1047</v>
      </c>
      <c r="G80" s="6" t="s">
        <v>230</v>
      </c>
      <c r="H80" s="6" t="s">
        <v>239</v>
      </c>
      <c r="I80" s="138">
        <v>531000</v>
      </c>
      <c r="J80" s="6" t="s">
        <v>1255</v>
      </c>
    </row>
    <row r="81" spans="1:10" s="10" customFormat="1" ht="33" customHeight="1">
      <c r="A81" s="152"/>
      <c r="B81" s="9">
        <v>22</v>
      </c>
      <c r="C81" s="6" t="s">
        <v>1256</v>
      </c>
      <c r="D81" s="6" t="s">
        <v>31</v>
      </c>
      <c r="E81" s="6" t="s">
        <v>28</v>
      </c>
      <c r="F81" s="6" t="s">
        <v>1047</v>
      </c>
      <c r="G81" s="6" t="s">
        <v>135</v>
      </c>
      <c r="H81" s="6" t="s">
        <v>940</v>
      </c>
      <c r="I81" s="138">
        <v>608000</v>
      </c>
      <c r="J81" s="6" t="s">
        <v>1257</v>
      </c>
    </row>
    <row r="82" spans="1:10" s="10" customFormat="1" ht="33" customHeight="1">
      <c r="A82" s="152"/>
      <c r="B82" s="9">
        <v>23</v>
      </c>
      <c r="C82" s="6" t="s">
        <v>1258</v>
      </c>
      <c r="D82" s="6" t="s">
        <v>31</v>
      </c>
      <c r="E82" s="6" t="s">
        <v>381</v>
      </c>
      <c r="F82" s="6" t="s">
        <v>1047</v>
      </c>
      <c r="G82" s="6" t="s">
        <v>230</v>
      </c>
      <c r="H82" s="6" t="s">
        <v>239</v>
      </c>
      <c r="I82" s="138">
        <v>531000</v>
      </c>
      <c r="J82" s="6" t="s">
        <v>1259</v>
      </c>
    </row>
    <row r="83" spans="1:10" s="10" customFormat="1" ht="33" customHeight="1">
      <c r="A83" s="152"/>
      <c r="B83" s="20">
        <v>24</v>
      </c>
      <c r="C83" s="6" t="s">
        <v>1260</v>
      </c>
      <c r="D83" s="6" t="s">
        <v>1261</v>
      </c>
      <c r="E83" s="6" t="s">
        <v>1262</v>
      </c>
      <c r="F83" s="6" t="s">
        <v>1047</v>
      </c>
      <c r="G83" s="6" t="s">
        <v>230</v>
      </c>
      <c r="H83" s="6" t="s">
        <v>239</v>
      </c>
      <c r="I83" s="138">
        <v>690000</v>
      </c>
      <c r="J83" s="6" t="s">
        <v>1263</v>
      </c>
    </row>
    <row r="84" spans="1:10" s="10" customFormat="1" ht="33" customHeight="1">
      <c r="A84" s="152"/>
      <c r="B84" s="9">
        <v>25</v>
      </c>
      <c r="C84" s="6" t="s">
        <v>1264</v>
      </c>
      <c r="D84" s="6" t="s">
        <v>1261</v>
      </c>
      <c r="E84" s="6" t="s">
        <v>1265</v>
      </c>
      <c r="F84" s="6" t="s">
        <v>1047</v>
      </c>
      <c r="G84" s="6" t="s">
        <v>230</v>
      </c>
      <c r="H84" s="6" t="s">
        <v>239</v>
      </c>
      <c r="I84" s="138">
        <v>471000</v>
      </c>
      <c r="J84" s="6" t="s">
        <v>1266</v>
      </c>
    </row>
    <row r="85" spans="1:10" s="10" customFormat="1" ht="33" customHeight="1">
      <c r="A85" s="152"/>
      <c r="B85" s="9">
        <v>26</v>
      </c>
      <c r="C85" s="6" t="s">
        <v>1267</v>
      </c>
      <c r="D85" s="6" t="s">
        <v>1261</v>
      </c>
      <c r="E85" s="6" t="s">
        <v>1268</v>
      </c>
      <c r="F85" s="6" t="s">
        <v>1047</v>
      </c>
      <c r="G85" s="6" t="s">
        <v>230</v>
      </c>
      <c r="H85" s="6" t="s">
        <v>239</v>
      </c>
      <c r="I85" s="138">
        <v>437000</v>
      </c>
      <c r="J85" s="6" t="s">
        <v>1269</v>
      </c>
    </row>
    <row r="86" spans="1:10" s="10" customFormat="1" ht="33" customHeight="1">
      <c r="A86" s="152"/>
      <c r="B86" s="20">
        <v>27</v>
      </c>
      <c r="C86" s="6" t="s">
        <v>1270</v>
      </c>
      <c r="D86" s="6" t="s">
        <v>32</v>
      </c>
      <c r="E86" s="6" t="s">
        <v>1271</v>
      </c>
      <c r="F86" s="6" t="s">
        <v>1047</v>
      </c>
      <c r="G86" s="6" t="s">
        <v>230</v>
      </c>
      <c r="H86" s="6" t="s">
        <v>239</v>
      </c>
      <c r="I86" s="138">
        <v>413000</v>
      </c>
      <c r="J86" s="6" t="s">
        <v>1272</v>
      </c>
    </row>
    <row r="87" spans="1:10" s="10" customFormat="1" ht="33" customHeight="1">
      <c r="A87" s="152"/>
      <c r="B87" s="9">
        <v>28</v>
      </c>
      <c r="C87" s="6" t="s">
        <v>1273</v>
      </c>
      <c r="D87" s="6" t="s">
        <v>32</v>
      </c>
      <c r="E87" s="6" t="s">
        <v>117</v>
      </c>
      <c r="F87" s="6" t="s">
        <v>1047</v>
      </c>
      <c r="G87" s="6" t="s">
        <v>230</v>
      </c>
      <c r="H87" s="6" t="s">
        <v>239</v>
      </c>
      <c r="I87" s="138">
        <v>423000</v>
      </c>
      <c r="J87" s="6" t="s">
        <v>1274</v>
      </c>
    </row>
    <row r="88" spans="1:10" s="10" customFormat="1" ht="33" customHeight="1">
      <c r="A88" s="152"/>
      <c r="B88" s="9">
        <v>29</v>
      </c>
      <c r="C88" s="6" t="s">
        <v>1275</v>
      </c>
      <c r="D88" s="6" t="s">
        <v>32</v>
      </c>
      <c r="E88" s="6" t="s">
        <v>1276</v>
      </c>
      <c r="F88" s="6" t="s">
        <v>1047</v>
      </c>
      <c r="G88" s="6" t="s">
        <v>230</v>
      </c>
      <c r="H88" s="6" t="s">
        <v>239</v>
      </c>
      <c r="I88" s="138">
        <v>543000</v>
      </c>
      <c r="J88" s="6" t="s">
        <v>1277</v>
      </c>
    </row>
    <row r="89" spans="1:10" s="10" customFormat="1" ht="33" customHeight="1">
      <c r="A89" s="152"/>
      <c r="B89" s="20">
        <v>30</v>
      </c>
      <c r="C89" s="6" t="s">
        <v>1278</v>
      </c>
      <c r="D89" s="6" t="s">
        <v>32</v>
      </c>
      <c r="E89" s="6" t="s">
        <v>1279</v>
      </c>
      <c r="F89" s="6" t="s">
        <v>1047</v>
      </c>
      <c r="G89" s="6" t="s">
        <v>230</v>
      </c>
      <c r="H89" s="6" t="s">
        <v>239</v>
      </c>
      <c r="I89" s="138">
        <v>526000</v>
      </c>
      <c r="J89" s="6" t="s">
        <v>1280</v>
      </c>
    </row>
    <row r="90" spans="1:10" s="10" customFormat="1" ht="33" customHeight="1">
      <c r="A90" s="152"/>
      <c r="B90" s="9">
        <v>31</v>
      </c>
      <c r="C90" s="6" t="s">
        <v>1281</v>
      </c>
      <c r="D90" s="6" t="s">
        <v>32</v>
      </c>
      <c r="E90" s="6" t="s">
        <v>1282</v>
      </c>
      <c r="F90" s="6" t="s">
        <v>1047</v>
      </c>
      <c r="G90" s="6" t="s">
        <v>230</v>
      </c>
      <c r="H90" s="6" t="s">
        <v>239</v>
      </c>
      <c r="I90" s="138">
        <v>431000</v>
      </c>
      <c r="J90" s="6" t="s">
        <v>1283</v>
      </c>
    </row>
    <row r="91" spans="1:10" s="10" customFormat="1" ht="33" customHeight="1">
      <c r="A91" s="152"/>
      <c r="B91" s="9">
        <v>32</v>
      </c>
      <c r="C91" s="6" t="s">
        <v>1284</v>
      </c>
      <c r="D91" s="6" t="s">
        <v>32</v>
      </c>
      <c r="E91" s="6" t="s">
        <v>1285</v>
      </c>
      <c r="F91" s="6" t="s">
        <v>1047</v>
      </c>
      <c r="G91" s="6" t="s">
        <v>230</v>
      </c>
      <c r="H91" s="6" t="s">
        <v>239</v>
      </c>
      <c r="I91" s="138">
        <v>493000</v>
      </c>
      <c r="J91" s="6" t="s">
        <v>1286</v>
      </c>
    </row>
    <row r="92" spans="1:10" s="10" customFormat="1" ht="33" customHeight="1">
      <c r="A92" s="153"/>
      <c r="B92" s="145" t="s">
        <v>912</v>
      </c>
      <c r="C92" s="145">
        <v>32</v>
      </c>
      <c r="D92" s="145"/>
      <c r="E92" s="145"/>
      <c r="F92" s="145"/>
      <c r="G92" s="146" t="s">
        <v>913</v>
      </c>
      <c r="H92" s="145"/>
      <c r="I92" s="147">
        <f>SUM(I60:I91)</f>
        <v>16782000</v>
      </c>
      <c r="J92" s="145"/>
    </row>
    <row r="93" spans="1:10" s="10" customFormat="1" ht="33" customHeight="1" thickBot="1"/>
    <row r="94" spans="1:10" s="10" customFormat="1" ht="33" customHeight="1">
      <c r="A94" s="72" t="s">
        <v>792</v>
      </c>
      <c r="B94" s="73" t="s">
        <v>793</v>
      </c>
      <c r="C94" s="73" t="s">
        <v>794</v>
      </c>
      <c r="D94" s="106" t="s">
        <v>0</v>
      </c>
      <c r="E94" s="106" t="s">
        <v>1</v>
      </c>
      <c r="F94" s="106" t="s">
        <v>795</v>
      </c>
      <c r="G94" s="107" t="s">
        <v>797</v>
      </c>
      <c r="H94" s="107" t="s">
        <v>797</v>
      </c>
      <c r="I94" s="141" t="s">
        <v>2</v>
      </c>
      <c r="J94" s="109" t="s">
        <v>3</v>
      </c>
    </row>
    <row r="95" spans="1:10" s="10" customFormat="1" ht="33" customHeight="1">
      <c r="A95" s="154" t="s">
        <v>1287</v>
      </c>
      <c r="B95" s="20">
        <v>1</v>
      </c>
      <c r="C95" s="6" t="s">
        <v>1288</v>
      </c>
      <c r="D95" s="6" t="s">
        <v>8</v>
      </c>
      <c r="E95" s="6" t="s">
        <v>1289</v>
      </c>
      <c r="F95" s="6" t="s">
        <v>1047</v>
      </c>
      <c r="G95" s="6" t="s">
        <v>230</v>
      </c>
      <c r="H95" s="6" t="s">
        <v>239</v>
      </c>
      <c r="I95" s="138">
        <v>1197000</v>
      </c>
      <c r="J95" s="6" t="s">
        <v>1290</v>
      </c>
    </row>
    <row r="96" spans="1:10" s="10" customFormat="1" ht="33" customHeight="1">
      <c r="A96" s="155"/>
      <c r="B96" s="9">
        <v>2</v>
      </c>
      <c r="C96" s="6" t="s">
        <v>1291</v>
      </c>
      <c r="D96" s="6" t="s">
        <v>54</v>
      </c>
      <c r="E96" s="6" t="s">
        <v>1292</v>
      </c>
      <c r="F96" s="6" t="s">
        <v>1047</v>
      </c>
      <c r="G96" s="6" t="s">
        <v>230</v>
      </c>
      <c r="H96" s="6" t="s">
        <v>239</v>
      </c>
      <c r="I96" s="138">
        <v>528000</v>
      </c>
      <c r="J96" s="6" t="s">
        <v>1293</v>
      </c>
    </row>
    <row r="97" spans="1:10" s="10" customFormat="1" ht="33" customHeight="1">
      <c r="A97" s="155"/>
      <c r="B97" s="9">
        <v>3</v>
      </c>
      <c r="C97" s="6" t="s">
        <v>1294</v>
      </c>
      <c r="D97" s="6" t="s">
        <v>54</v>
      </c>
      <c r="E97" s="6" t="s">
        <v>204</v>
      </c>
      <c r="F97" s="6" t="s">
        <v>1047</v>
      </c>
      <c r="G97" s="6" t="s">
        <v>243</v>
      </c>
      <c r="H97" s="6" t="s">
        <v>126</v>
      </c>
      <c r="I97" s="138">
        <v>738000</v>
      </c>
      <c r="J97" s="6" t="s">
        <v>1295</v>
      </c>
    </row>
    <row r="98" spans="1:10" s="10" customFormat="1" ht="33" customHeight="1">
      <c r="A98" s="155"/>
      <c r="B98" s="20">
        <v>4</v>
      </c>
      <c r="C98" s="6" t="s">
        <v>1296</v>
      </c>
      <c r="D98" s="6" t="s">
        <v>55</v>
      </c>
      <c r="E98" s="6" t="s">
        <v>1297</v>
      </c>
      <c r="F98" s="6" t="s">
        <v>1047</v>
      </c>
      <c r="G98" s="6" t="s">
        <v>230</v>
      </c>
      <c r="H98" s="6" t="s">
        <v>239</v>
      </c>
      <c r="I98" s="138">
        <v>384000</v>
      </c>
      <c r="J98" s="6" t="s">
        <v>1298</v>
      </c>
    </row>
    <row r="99" spans="1:10" s="10" customFormat="1" ht="33" customHeight="1">
      <c r="A99" s="155"/>
      <c r="B99" s="9">
        <v>5</v>
      </c>
      <c r="C99" s="6" t="s">
        <v>1299</v>
      </c>
      <c r="D99" s="6" t="s">
        <v>9</v>
      </c>
      <c r="E99" s="6" t="s">
        <v>1300</v>
      </c>
      <c r="F99" s="6" t="s">
        <v>1047</v>
      </c>
      <c r="G99" s="6" t="s">
        <v>230</v>
      </c>
      <c r="H99" s="6" t="s">
        <v>239</v>
      </c>
      <c r="I99" s="138">
        <v>920000</v>
      </c>
      <c r="J99" s="6" t="s">
        <v>1301</v>
      </c>
    </row>
    <row r="100" spans="1:10" s="10" customFormat="1" ht="33" customHeight="1">
      <c r="A100" s="155"/>
      <c r="B100" s="9">
        <v>6</v>
      </c>
      <c r="C100" s="6" t="s">
        <v>1302</v>
      </c>
      <c r="D100" s="6" t="s">
        <v>9</v>
      </c>
      <c r="E100" s="6" t="s">
        <v>44</v>
      </c>
      <c r="F100" s="6" t="s">
        <v>1047</v>
      </c>
      <c r="G100" s="6" t="s">
        <v>230</v>
      </c>
      <c r="H100" s="6" t="s">
        <v>239</v>
      </c>
      <c r="I100" s="138">
        <v>920000</v>
      </c>
      <c r="J100" s="6" t="s">
        <v>1303</v>
      </c>
    </row>
    <row r="101" spans="1:10" s="10" customFormat="1" ht="33" customHeight="1">
      <c r="A101" s="155"/>
      <c r="B101" s="129">
        <v>7</v>
      </c>
      <c r="C101" s="6" t="s">
        <v>1304</v>
      </c>
      <c r="D101" s="6" t="s">
        <v>9</v>
      </c>
      <c r="E101" s="6" t="s">
        <v>12</v>
      </c>
      <c r="F101" s="6" t="s">
        <v>1047</v>
      </c>
      <c r="G101" s="6" t="s">
        <v>131</v>
      </c>
      <c r="H101" s="6" t="s">
        <v>241</v>
      </c>
      <c r="I101" s="138">
        <v>1000000</v>
      </c>
      <c r="J101" s="6" t="s">
        <v>1305</v>
      </c>
    </row>
    <row r="102" spans="1:10" s="10" customFormat="1" ht="33" customHeight="1">
      <c r="A102" s="155"/>
      <c r="B102" s="9">
        <v>8</v>
      </c>
      <c r="C102" s="6" t="s">
        <v>1306</v>
      </c>
      <c r="D102" s="6" t="s">
        <v>11</v>
      </c>
      <c r="E102" s="6" t="s">
        <v>1307</v>
      </c>
      <c r="F102" s="6" t="s">
        <v>1047</v>
      </c>
      <c r="G102" s="6" t="s">
        <v>230</v>
      </c>
      <c r="H102" s="6" t="s">
        <v>239</v>
      </c>
      <c r="I102" s="138">
        <v>1350000</v>
      </c>
      <c r="J102" s="6" t="s">
        <v>1308</v>
      </c>
    </row>
    <row r="103" spans="1:10" s="10" customFormat="1" ht="33" customHeight="1">
      <c r="A103" s="155"/>
      <c r="B103" s="9">
        <v>9</v>
      </c>
      <c r="C103" s="6" t="s">
        <v>1309</v>
      </c>
      <c r="D103" s="6" t="s">
        <v>500</v>
      </c>
      <c r="E103" s="6" t="s">
        <v>499</v>
      </c>
      <c r="F103" s="6" t="s">
        <v>1047</v>
      </c>
      <c r="G103" s="6" t="s">
        <v>230</v>
      </c>
      <c r="H103" s="6" t="s">
        <v>239</v>
      </c>
      <c r="I103" s="138">
        <v>575000</v>
      </c>
      <c r="J103" s="6" t="s">
        <v>1310</v>
      </c>
    </row>
    <row r="104" spans="1:10" s="10" customFormat="1" ht="33" customHeight="1">
      <c r="A104" s="155"/>
      <c r="B104" s="20">
        <v>10</v>
      </c>
      <c r="C104" s="6" t="s">
        <v>1311</v>
      </c>
      <c r="D104" s="6" t="s">
        <v>500</v>
      </c>
      <c r="E104" s="6" t="s">
        <v>846</v>
      </c>
      <c r="F104" s="6" t="s">
        <v>1047</v>
      </c>
      <c r="G104" s="6" t="s">
        <v>230</v>
      </c>
      <c r="H104" s="6" t="s">
        <v>239</v>
      </c>
      <c r="I104" s="138">
        <v>649000</v>
      </c>
      <c r="J104" s="6" t="s">
        <v>1312</v>
      </c>
    </row>
    <row r="105" spans="1:10" s="10" customFormat="1" ht="33" customHeight="1">
      <c r="A105" s="156"/>
      <c r="B105" s="145" t="s">
        <v>912</v>
      </c>
      <c r="C105" s="43">
        <v>10</v>
      </c>
      <c r="D105" s="43"/>
      <c r="E105" s="43"/>
      <c r="F105" s="157"/>
      <c r="G105" s="146" t="s">
        <v>913</v>
      </c>
      <c r="H105" s="43"/>
      <c r="I105" s="158">
        <f>SUM(I95:I104)</f>
        <v>8261000</v>
      </c>
      <c r="J105" s="43"/>
    </row>
    <row r="106" spans="1:10" s="10" customFormat="1" ht="33" customHeight="1"/>
    <row r="107" spans="1:10" s="10" customFormat="1" ht="33" customHeight="1">
      <c r="A107" s="146" t="s">
        <v>792</v>
      </c>
      <c r="B107" s="148" t="s">
        <v>793</v>
      </c>
      <c r="C107" s="148" t="s">
        <v>794</v>
      </c>
      <c r="D107" s="146" t="s">
        <v>0</v>
      </c>
      <c r="E107" s="146" t="s">
        <v>1</v>
      </c>
      <c r="F107" s="146" t="s">
        <v>795</v>
      </c>
      <c r="G107" s="149" t="s">
        <v>797</v>
      </c>
      <c r="H107" s="149" t="s">
        <v>797</v>
      </c>
      <c r="I107" s="150" t="s">
        <v>2</v>
      </c>
      <c r="J107" s="149" t="s">
        <v>3</v>
      </c>
    </row>
    <row r="108" spans="1:10" s="10" customFormat="1" ht="33" customHeight="1">
      <c r="A108" s="154" t="s">
        <v>1313</v>
      </c>
      <c r="B108" s="20">
        <v>1</v>
      </c>
      <c r="C108" s="6" t="s">
        <v>1314</v>
      </c>
      <c r="D108" s="6" t="s">
        <v>274</v>
      </c>
      <c r="E108" s="6" t="s">
        <v>1315</v>
      </c>
      <c r="F108" s="6" t="s">
        <v>1047</v>
      </c>
      <c r="G108" s="6" t="s">
        <v>230</v>
      </c>
      <c r="H108" s="6" t="s">
        <v>239</v>
      </c>
      <c r="I108" s="138">
        <v>600000</v>
      </c>
      <c r="J108" s="6" t="s">
        <v>1316</v>
      </c>
    </row>
    <row r="109" spans="1:10" s="10" customFormat="1" ht="33" customHeight="1">
      <c r="A109" s="155"/>
      <c r="B109" s="9">
        <v>2</v>
      </c>
      <c r="C109" s="6" t="s">
        <v>1317</v>
      </c>
      <c r="D109" s="6" t="s">
        <v>274</v>
      </c>
      <c r="E109" s="6" t="s">
        <v>1318</v>
      </c>
      <c r="F109" s="6" t="s">
        <v>1047</v>
      </c>
      <c r="G109" s="6" t="s">
        <v>230</v>
      </c>
      <c r="H109" s="6" t="s">
        <v>239</v>
      </c>
      <c r="I109" s="138">
        <v>554000</v>
      </c>
      <c r="J109" s="6" t="s">
        <v>1319</v>
      </c>
    </row>
    <row r="110" spans="1:10" s="10" customFormat="1" ht="33" customHeight="1">
      <c r="A110" s="155"/>
      <c r="B110" s="9">
        <v>3</v>
      </c>
      <c r="C110" s="6" t="s">
        <v>1320</v>
      </c>
      <c r="D110" s="6" t="s">
        <v>274</v>
      </c>
      <c r="E110" s="6" t="s">
        <v>1321</v>
      </c>
      <c r="F110" s="6" t="s">
        <v>1047</v>
      </c>
      <c r="G110" s="6" t="s">
        <v>230</v>
      </c>
      <c r="H110" s="6" t="s">
        <v>239</v>
      </c>
      <c r="I110" s="138">
        <v>387000</v>
      </c>
      <c r="J110" s="6" t="s">
        <v>1322</v>
      </c>
    </row>
    <row r="111" spans="1:10" s="10" customFormat="1" ht="33" customHeight="1">
      <c r="A111" s="155"/>
      <c r="B111" s="20">
        <v>4</v>
      </c>
      <c r="C111" s="6" t="s">
        <v>1323</v>
      </c>
      <c r="D111" s="6" t="s">
        <v>274</v>
      </c>
      <c r="E111" s="6" t="s">
        <v>1324</v>
      </c>
      <c r="F111" s="6" t="s">
        <v>1047</v>
      </c>
      <c r="G111" s="6" t="s">
        <v>230</v>
      </c>
      <c r="H111" s="6" t="s">
        <v>239</v>
      </c>
      <c r="I111" s="138">
        <v>343000</v>
      </c>
      <c r="J111" s="6" t="s">
        <v>1325</v>
      </c>
    </row>
    <row r="112" spans="1:10" s="10" customFormat="1" ht="33" customHeight="1">
      <c r="A112" s="155"/>
      <c r="B112" s="9">
        <v>5</v>
      </c>
      <c r="C112" s="6" t="s">
        <v>1326</v>
      </c>
      <c r="D112" s="6" t="s">
        <v>274</v>
      </c>
      <c r="E112" s="6" t="s">
        <v>1327</v>
      </c>
      <c r="F112" s="6" t="s">
        <v>1047</v>
      </c>
      <c r="G112" s="6" t="s">
        <v>230</v>
      </c>
      <c r="H112" s="6" t="s">
        <v>239</v>
      </c>
      <c r="I112" s="138">
        <v>321000</v>
      </c>
      <c r="J112" s="6" t="s">
        <v>1328</v>
      </c>
    </row>
    <row r="113" spans="1:10" s="10" customFormat="1" ht="33" customHeight="1">
      <c r="A113" s="155"/>
      <c r="B113" s="9">
        <v>6</v>
      </c>
      <c r="C113" s="6" t="s">
        <v>1329</v>
      </c>
      <c r="D113" s="6" t="s">
        <v>274</v>
      </c>
      <c r="E113" s="6" t="s">
        <v>1330</v>
      </c>
      <c r="F113" s="6" t="s">
        <v>1047</v>
      </c>
      <c r="G113" s="6" t="s">
        <v>230</v>
      </c>
      <c r="H113" s="6" t="s">
        <v>239</v>
      </c>
      <c r="I113" s="138">
        <v>617000</v>
      </c>
      <c r="J113" s="6" t="s">
        <v>1331</v>
      </c>
    </row>
    <row r="114" spans="1:10" s="10" customFormat="1" ht="33" customHeight="1">
      <c r="A114" s="155"/>
      <c r="B114" s="20">
        <v>7</v>
      </c>
      <c r="C114" s="6" t="s">
        <v>1332</v>
      </c>
      <c r="D114" s="6" t="s">
        <v>274</v>
      </c>
      <c r="E114" s="6" t="s">
        <v>271</v>
      </c>
      <c r="F114" s="6" t="s">
        <v>1047</v>
      </c>
      <c r="G114" s="6" t="s">
        <v>230</v>
      </c>
      <c r="H114" s="6" t="s">
        <v>239</v>
      </c>
      <c r="I114" s="138">
        <v>582000</v>
      </c>
      <c r="J114" s="6" t="s">
        <v>1333</v>
      </c>
    </row>
    <row r="115" spans="1:10" s="10" customFormat="1" ht="33" customHeight="1">
      <c r="A115" s="155"/>
      <c r="B115" s="9">
        <v>8</v>
      </c>
      <c r="C115" s="6" t="s">
        <v>1334</v>
      </c>
      <c r="D115" s="6" t="s">
        <v>274</v>
      </c>
      <c r="E115" s="6" t="s">
        <v>1335</v>
      </c>
      <c r="F115" s="6" t="s">
        <v>1047</v>
      </c>
      <c r="G115" s="6" t="s">
        <v>230</v>
      </c>
      <c r="H115" s="6" t="s">
        <v>239</v>
      </c>
      <c r="I115" s="138">
        <v>320000</v>
      </c>
      <c r="J115" s="6" t="s">
        <v>1336</v>
      </c>
    </row>
    <row r="116" spans="1:10" s="10" customFormat="1" ht="33" customHeight="1">
      <c r="A116" s="155"/>
      <c r="B116" s="9">
        <v>9</v>
      </c>
      <c r="C116" s="6" t="s">
        <v>1337</v>
      </c>
      <c r="D116" s="6" t="s">
        <v>861</v>
      </c>
      <c r="E116" s="6" t="s">
        <v>1338</v>
      </c>
      <c r="F116" s="6" t="s">
        <v>1047</v>
      </c>
      <c r="G116" s="6" t="s">
        <v>230</v>
      </c>
      <c r="H116" s="6" t="s">
        <v>239</v>
      </c>
      <c r="I116" s="138">
        <v>673000</v>
      </c>
      <c r="J116" s="6" t="s">
        <v>1339</v>
      </c>
    </row>
    <row r="117" spans="1:10" s="10" customFormat="1" ht="33" customHeight="1">
      <c r="A117" s="155"/>
      <c r="B117" s="20">
        <v>10</v>
      </c>
      <c r="C117" s="6" t="s">
        <v>1340</v>
      </c>
      <c r="D117" s="6" t="s">
        <v>861</v>
      </c>
      <c r="E117" s="6" t="s">
        <v>1341</v>
      </c>
      <c r="F117" s="6" t="s">
        <v>1047</v>
      </c>
      <c r="G117" s="6" t="s">
        <v>230</v>
      </c>
      <c r="H117" s="6" t="s">
        <v>239</v>
      </c>
      <c r="I117" s="138">
        <v>630000</v>
      </c>
      <c r="J117" s="6" t="s">
        <v>1342</v>
      </c>
    </row>
    <row r="118" spans="1:10" s="10" customFormat="1" ht="33" customHeight="1">
      <c r="A118" s="155"/>
      <c r="B118" s="9">
        <v>11</v>
      </c>
      <c r="C118" s="6" t="s">
        <v>1343</v>
      </c>
      <c r="D118" s="6" t="s">
        <v>861</v>
      </c>
      <c r="E118" s="6" t="s">
        <v>1344</v>
      </c>
      <c r="F118" s="6" t="s">
        <v>1047</v>
      </c>
      <c r="G118" s="6" t="s">
        <v>230</v>
      </c>
      <c r="H118" s="6" t="s">
        <v>239</v>
      </c>
      <c r="I118" s="138">
        <v>793000</v>
      </c>
      <c r="J118" s="6" t="s">
        <v>1345</v>
      </c>
    </row>
    <row r="119" spans="1:10" s="10" customFormat="1" ht="33" customHeight="1">
      <c r="A119" s="155"/>
      <c r="B119" s="9">
        <v>12</v>
      </c>
      <c r="C119" s="6" t="s">
        <v>1346</v>
      </c>
      <c r="D119" s="6" t="s">
        <v>861</v>
      </c>
      <c r="E119" s="6" t="s">
        <v>1347</v>
      </c>
      <c r="F119" s="6" t="s">
        <v>1047</v>
      </c>
      <c r="G119" s="6" t="s">
        <v>230</v>
      </c>
      <c r="H119" s="6" t="s">
        <v>239</v>
      </c>
      <c r="I119" s="138">
        <v>1238000</v>
      </c>
      <c r="J119" s="6" t="s">
        <v>1348</v>
      </c>
    </row>
    <row r="120" spans="1:10" s="10" customFormat="1" ht="33" customHeight="1">
      <c r="A120" s="155"/>
      <c r="B120" s="20">
        <v>13</v>
      </c>
      <c r="C120" s="6" t="s">
        <v>1349</v>
      </c>
      <c r="D120" s="6" t="s">
        <v>861</v>
      </c>
      <c r="E120" s="6" t="s">
        <v>1350</v>
      </c>
      <c r="F120" s="6" t="s">
        <v>1047</v>
      </c>
      <c r="G120" s="6" t="s">
        <v>230</v>
      </c>
      <c r="H120" s="6" t="s">
        <v>239</v>
      </c>
      <c r="I120" s="138">
        <v>624000</v>
      </c>
      <c r="J120" s="6" t="s">
        <v>1351</v>
      </c>
    </row>
    <row r="121" spans="1:10" s="10" customFormat="1" ht="33" customHeight="1">
      <c r="A121" s="155"/>
      <c r="B121" s="9">
        <v>14</v>
      </c>
      <c r="C121" s="6" t="s">
        <v>1352</v>
      </c>
      <c r="D121" s="6" t="s">
        <v>861</v>
      </c>
      <c r="E121" s="6" t="s">
        <v>1353</v>
      </c>
      <c r="F121" s="6" t="s">
        <v>1047</v>
      </c>
      <c r="G121" s="6" t="s">
        <v>230</v>
      </c>
      <c r="H121" s="6" t="s">
        <v>239</v>
      </c>
      <c r="I121" s="138">
        <v>570000</v>
      </c>
      <c r="J121" s="6" t="s">
        <v>1354</v>
      </c>
    </row>
    <row r="122" spans="1:10" s="10" customFormat="1" ht="33" customHeight="1">
      <c r="A122" s="155"/>
      <c r="B122" s="9">
        <v>15</v>
      </c>
      <c r="C122" s="6" t="s">
        <v>1355</v>
      </c>
      <c r="D122" s="6" t="s">
        <v>861</v>
      </c>
      <c r="E122" s="6" t="s">
        <v>862</v>
      </c>
      <c r="F122" s="6" t="s">
        <v>1047</v>
      </c>
      <c r="G122" s="6" t="s">
        <v>230</v>
      </c>
      <c r="H122" s="6" t="s">
        <v>239</v>
      </c>
      <c r="I122" s="138">
        <v>573000</v>
      </c>
      <c r="J122" s="6" t="s">
        <v>1356</v>
      </c>
    </row>
    <row r="123" spans="1:10" s="10" customFormat="1" ht="33" customHeight="1">
      <c r="A123" s="155"/>
      <c r="B123" s="20">
        <v>16</v>
      </c>
      <c r="C123" s="6" t="s">
        <v>1357</v>
      </c>
      <c r="D123" s="6" t="s">
        <v>861</v>
      </c>
      <c r="E123" s="6" t="s">
        <v>1358</v>
      </c>
      <c r="F123" s="6" t="s">
        <v>1047</v>
      </c>
      <c r="G123" s="6" t="s">
        <v>230</v>
      </c>
      <c r="H123" s="6" t="s">
        <v>239</v>
      </c>
      <c r="I123" s="138">
        <v>1248000</v>
      </c>
      <c r="J123" s="6" t="s">
        <v>1359</v>
      </c>
    </row>
    <row r="124" spans="1:10" s="10" customFormat="1" ht="33" customHeight="1">
      <c r="A124" s="155"/>
      <c r="B124" s="9">
        <v>17</v>
      </c>
      <c r="C124" s="6" t="s">
        <v>1360</v>
      </c>
      <c r="D124" s="6" t="s">
        <v>75</v>
      </c>
      <c r="E124" s="6" t="s">
        <v>1361</v>
      </c>
      <c r="F124" s="6" t="s">
        <v>1047</v>
      </c>
      <c r="G124" s="6" t="s">
        <v>230</v>
      </c>
      <c r="H124" s="6" t="s">
        <v>239</v>
      </c>
      <c r="I124" s="138">
        <v>1235000</v>
      </c>
      <c r="J124" s="6" t="s">
        <v>1362</v>
      </c>
    </row>
    <row r="125" spans="1:10" s="10" customFormat="1" ht="33" customHeight="1">
      <c r="A125" s="155"/>
      <c r="B125" s="9">
        <v>18</v>
      </c>
      <c r="C125" s="32" t="s">
        <v>1363</v>
      </c>
      <c r="D125" s="32" t="s">
        <v>75</v>
      </c>
      <c r="E125" s="32" t="s">
        <v>1364</v>
      </c>
      <c r="F125" s="32" t="s">
        <v>1047</v>
      </c>
      <c r="G125" s="32" t="s">
        <v>243</v>
      </c>
      <c r="H125" s="32" t="s">
        <v>244</v>
      </c>
      <c r="I125" s="159">
        <v>331000</v>
      </c>
      <c r="J125" s="32" t="s">
        <v>1365</v>
      </c>
    </row>
    <row r="126" spans="1:10" s="10" customFormat="1" ht="33" customHeight="1">
      <c r="A126" s="155"/>
      <c r="B126" s="20">
        <v>19</v>
      </c>
      <c r="C126" s="6" t="s">
        <v>1366</v>
      </c>
      <c r="D126" s="6" t="s">
        <v>75</v>
      </c>
      <c r="E126" s="6" t="s">
        <v>1367</v>
      </c>
      <c r="F126" s="6" t="s">
        <v>1047</v>
      </c>
      <c r="G126" s="6" t="s">
        <v>230</v>
      </c>
      <c r="H126" s="6" t="s">
        <v>239</v>
      </c>
      <c r="I126" s="138">
        <v>1200000</v>
      </c>
      <c r="J126" s="6" t="s">
        <v>1368</v>
      </c>
    </row>
    <row r="127" spans="1:10" s="10" customFormat="1" ht="33" customHeight="1">
      <c r="A127" s="155"/>
      <c r="B127" s="9">
        <v>20</v>
      </c>
      <c r="C127" s="6" t="s">
        <v>1369</v>
      </c>
      <c r="D127" s="6" t="s">
        <v>75</v>
      </c>
      <c r="E127" s="6" t="s">
        <v>1370</v>
      </c>
      <c r="F127" s="6" t="s">
        <v>1047</v>
      </c>
      <c r="G127" s="6" t="s">
        <v>230</v>
      </c>
      <c r="H127" s="6" t="s">
        <v>239</v>
      </c>
      <c r="I127" s="138">
        <v>1720000</v>
      </c>
      <c r="J127" s="6" t="s">
        <v>1371</v>
      </c>
    </row>
    <row r="128" spans="1:10" s="10" customFormat="1" ht="33" customHeight="1">
      <c r="A128" s="155"/>
      <c r="B128" s="9">
        <v>21</v>
      </c>
      <c r="C128" s="6" t="s">
        <v>1372</v>
      </c>
      <c r="D128" s="6" t="s">
        <v>75</v>
      </c>
      <c r="E128" s="6" t="s">
        <v>72</v>
      </c>
      <c r="F128" s="6" t="s">
        <v>1047</v>
      </c>
      <c r="G128" s="6" t="s">
        <v>230</v>
      </c>
      <c r="H128" s="6" t="s">
        <v>1373</v>
      </c>
      <c r="I128" s="138">
        <v>2230000</v>
      </c>
      <c r="J128" s="6" t="s">
        <v>1374</v>
      </c>
    </row>
    <row r="129" spans="1:10" s="10" customFormat="1" ht="33" customHeight="1">
      <c r="A129" s="155"/>
      <c r="B129" s="20">
        <v>22</v>
      </c>
      <c r="C129" s="6" t="s">
        <v>1375</v>
      </c>
      <c r="D129" s="6" t="s">
        <v>75</v>
      </c>
      <c r="E129" s="6" t="s">
        <v>515</v>
      </c>
      <c r="F129" s="6" t="s">
        <v>1047</v>
      </c>
      <c r="G129" s="6" t="s">
        <v>230</v>
      </c>
      <c r="H129" s="6" t="s">
        <v>239</v>
      </c>
      <c r="I129" s="138">
        <v>1400000</v>
      </c>
      <c r="J129" s="6" t="s">
        <v>1376</v>
      </c>
    </row>
    <row r="130" spans="1:10" s="10" customFormat="1" ht="33" customHeight="1">
      <c r="A130" s="155"/>
      <c r="B130" s="9">
        <v>23</v>
      </c>
      <c r="C130" s="6" t="s">
        <v>1377</v>
      </c>
      <c r="D130" s="6" t="s">
        <v>75</v>
      </c>
      <c r="E130" s="6" t="s">
        <v>1378</v>
      </c>
      <c r="F130" s="6" t="s">
        <v>1047</v>
      </c>
      <c r="G130" s="6" t="s">
        <v>230</v>
      </c>
      <c r="H130" s="6" t="s">
        <v>239</v>
      </c>
      <c r="I130" s="138">
        <v>1346000</v>
      </c>
      <c r="J130" s="6" t="s">
        <v>1379</v>
      </c>
    </row>
    <row r="131" spans="1:10" s="10" customFormat="1" ht="33" customHeight="1">
      <c r="A131" s="155"/>
      <c r="B131" s="9">
        <v>24</v>
      </c>
      <c r="C131" s="6" t="s">
        <v>1380</v>
      </c>
      <c r="D131" s="6" t="s">
        <v>75</v>
      </c>
      <c r="E131" s="6" t="s">
        <v>1381</v>
      </c>
      <c r="F131" s="6" t="s">
        <v>1047</v>
      </c>
      <c r="G131" s="6" t="s">
        <v>230</v>
      </c>
      <c r="H131" s="6" t="s">
        <v>239</v>
      </c>
      <c r="I131" s="138">
        <v>1768000</v>
      </c>
      <c r="J131" s="6" t="s">
        <v>1382</v>
      </c>
    </row>
    <row r="132" spans="1:10" s="10" customFormat="1" ht="33" customHeight="1">
      <c r="A132" s="155"/>
      <c r="B132" s="20">
        <v>25</v>
      </c>
      <c r="C132" s="6" t="s">
        <v>1383</v>
      </c>
      <c r="D132" s="6" t="s">
        <v>75</v>
      </c>
      <c r="E132" s="6" t="s">
        <v>1384</v>
      </c>
      <c r="F132" s="6" t="s">
        <v>1047</v>
      </c>
      <c r="G132" s="6" t="s">
        <v>230</v>
      </c>
      <c r="H132" s="6" t="s">
        <v>239</v>
      </c>
      <c r="I132" s="138">
        <v>800000</v>
      </c>
      <c r="J132" s="6" t="s">
        <v>1385</v>
      </c>
    </row>
    <row r="133" spans="1:10" s="10" customFormat="1" ht="33" customHeight="1">
      <c r="A133" s="155"/>
      <c r="B133" s="9">
        <v>26</v>
      </c>
      <c r="C133" s="6" t="s">
        <v>1386</v>
      </c>
      <c r="D133" s="6" t="s">
        <v>75</v>
      </c>
      <c r="E133" s="6" t="s">
        <v>1387</v>
      </c>
      <c r="F133" s="6" t="s">
        <v>1047</v>
      </c>
      <c r="G133" s="6" t="s">
        <v>230</v>
      </c>
      <c r="H133" s="6" t="s">
        <v>239</v>
      </c>
      <c r="I133" s="138">
        <v>1800000</v>
      </c>
      <c r="J133" s="6" t="s">
        <v>1388</v>
      </c>
    </row>
    <row r="134" spans="1:10" s="10" customFormat="1" ht="33" customHeight="1">
      <c r="A134" s="155"/>
      <c r="B134" s="9">
        <v>27</v>
      </c>
      <c r="C134" s="6" t="s">
        <v>1389</v>
      </c>
      <c r="D134" s="6" t="s">
        <v>75</v>
      </c>
      <c r="E134" s="6" t="s">
        <v>1390</v>
      </c>
      <c r="F134" s="6" t="s">
        <v>1047</v>
      </c>
      <c r="G134" s="6" t="s">
        <v>230</v>
      </c>
      <c r="H134" s="6" t="s">
        <v>239</v>
      </c>
      <c r="I134" s="138">
        <v>1000000</v>
      </c>
      <c r="J134" s="6" t="s">
        <v>1391</v>
      </c>
    </row>
    <row r="135" spans="1:10" s="10" customFormat="1" ht="33" customHeight="1">
      <c r="A135" s="155"/>
      <c r="B135" s="20">
        <v>28</v>
      </c>
      <c r="C135" s="6" t="s">
        <v>1392</v>
      </c>
      <c r="D135" s="6" t="s">
        <v>76</v>
      </c>
      <c r="E135" s="6" t="s">
        <v>1393</v>
      </c>
      <c r="F135" s="6" t="s">
        <v>1047</v>
      </c>
      <c r="G135" s="6" t="s">
        <v>230</v>
      </c>
      <c r="H135" s="6" t="s">
        <v>962</v>
      </c>
      <c r="I135" s="138">
        <v>1150000</v>
      </c>
      <c r="J135" s="6" t="s">
        <v>1394</v>
      </c>
    </row>
    <row r="136" spans="1:10" s="36" customFormat="1" ht="33" customHeight="1">
      <c r="A136" s="155"/>
      <c r="B136" s="160">
        <v>29</v>
      </c>
      <c r="C136" s="32" t="s">
        <v>1395</v>
      </c>
      <c r="D136" s="32" t="s">
        <v>76</v>
      </c>
      <c r="E136" s="32" t="s">
        <v>1393</v>
      </c>
      <c r="F136" s="32" t="s">
        <v>1047</v>
      </c>
      <c r="G136" s="32" t="s">
        <v>131</v>
      </c>
      <c r="H136" s="32" t="s">
        <v>241</v>
      </c>
      <c r="I136" s="159">
        <v>700000</v>
      </c>
      <c r="J136" s="32" t="s">
        <v>1396</v>
      </c>
    </row>
    <row r="137" spans="1:10" s="10" customFormat="1" ht="33" customHeight="1">
      <c r="A137" s="155"/>
      <c r="B137" s="9">
        <v>30</v>
      </c>
      <c r="C137" s="6" t="s">
        <v>1397</v>
      </c>
      <c r="D137" s="6" t="s">
        <v>76</v>
      </c>
      <c r="E137" s="6" t="s">
        <v>273</v>
      </c>
      <c r="F137" s="6" t="s">
        <v>1047</v>
      </c>
      <c r="G137" s="6" t="s">
        <v>230</v>
      </c>
      <c r="H137" s="6" t="s">
        <v>239</v>
      </c>
      <c r="I137" s="138">
        <v>433000</v>
      </c>
      <c r="J137" s="6" t="s">
        <v>1398</v>
      </c>
    </row>
    <row r="138" spans="1:10" s="10" customFormat="1" ht="33" customHeight="1">
      <c r="A138" s="155"/>
      <c r="B138" s="20">
        <v>31</v>
      </c>
      <c r="C138" s="6" t="s">
        <v>1399</v>
      </c>
      <c r="D138" s="6" t="s">
        <v>76</v>
      </c>
      <c r="E138" s="6" t="s">
        <v>1400</v>
      </c>
      <c r="F138" s="6" t="s">
        <v>1047</v>
      </c>
      <c r="G138" s="6" t="s">
        <v>230</v>
      </c>
      <c r="H138" s="6" t="s">
        <v>239</v>
      </c>
      <c r="I138" s="138">
        <v>722000</v>
      </c>
      <c r="J138" s="6" t="s">
        <v>1401</v>
      </c>
    </row>
    <row r="139" spans="1:10" s="10" customFormat="1" ht="33" customHeight="1">
      <c r="A139" s="155"/>
      <c r="B139" s="9">
        <v>32</v>
      </c>
      <c r="C139" s="32" t="s">
        <v>1402</v>
      </c>
      <c r="D139" s="32" t="s">
        <v>76</v>
      </c>
      <c r="E139" s="32" t="s">
        <v>1403</v>
      </c>
      <c r="F139" s="32" t="s">
        <v>1047</v>
      </c>
      <c r="G139" s="32" t="s">
        <v>243</v>
      </c>
      <c r="H139" s="32" t="s">
        <v>244</v>
      </c>
      <c r="I139" s="159">
        <v>1000000</v>
      </c>
      <c r="J139" s="32" t="s">
        <v>1404</v>
      </c>
    </row>
    <row r="140" spans="1:10" s="10" customFormat="1" ht="33" customHeight="1">
      <c r="A140" s="155"/>
      <c r="B140" s="9">
        <v>33</v>
      </c>
      <c r="C140" s="6" t="s">
        <v>1405</v>
      </c>
      <c r="D140" s="6" t="s">
        <v>76</v>
      </c>
      <c r="E140" s="6" t="s">
        <v>1406</v>
      </c>
      <c r="F140" s="6" t="s">
        <v>1047</v>
      </c>
      <c r="G140" s="6" t="s">
        <v>230</v>
      </c>
      <c r="H140" s="6" t="s">
        <v>239</v>
      </c>
      <c r="I140" s="138">
        <v>1054000</v>
      </c>
      <c r="J140" s="6" t="s">
        <v>1407</v>
      </c>
    </row>
    <row r="141" spans="1:10" s="10" customFormat="1" ht="33" customHeight="1">
      <c r="A141" s="155"/>
      <c r="B141" s="20">
        <v>34</v>
      </c>
      <c r="C141" s="6" t="s">
        <v>1408</v>
      </c>
      <c r="D141" s="6" t="s">
        <v>77</v>
      </c>
      <c r="E141" s="6" t="s">
        <v>889</v>
      </c>
      <c r="F141" s="6" t="s">
        <v>1047</v>
      </c>
      <c r="G141" s="6" t="s">
        <v>230</v>
      </c>
      <c r="H141" s="6" t="s">
        <v>239</v>
      </c>
      <c r="I141" s="138">
        <v>695000</v>
      </c>
      <c r="J141" s="6" t="s">
        <v>1409</v>
      </c>
    </row>
    <row r="142" spans="1:10" s="10" customFormat="1" ht="33" customHeight="1">
      <c r="A142" s="155"/>
      <c r="B142" s="9">
        <v>35</v>
      </c>
      <c r="C142" s="6" t="s">
        <v>1410</v>
      </c>
      <c r="D142" s="6" t="s">
        <v>77</v>
      </c>
      <c r="E142" s="6" t="s">
        <v>905</v>
      </c>
      <c r="F142" s="6" t="s">
        <v>1047</v>
      </c>
      <c r="G142" s="6" t="s">
        <v>230</v>
      </c>
      <c r="H142" s="6" t="s">
        <v>239</v>
      </c>
      <c r="I142" s="138">
        <v>597000</v>
      </c>
      <c r="J142" s="6" t="s">
        <v>1411</v>
      </c>
    </row>
    <row r="143" spans="1:10" s="10" customFormat="1" ht="33" customHeight="1">
      <c r="A143" s="155"/>
      <c r="B143" s="9">
        <v>36</v>
      </c>
      <c r="C143" s="6" t="s">
        <v>1412</v>
      </c>
      <c r="D143" s="6" t="s">
        <v>77</v>
      </c>
      <c r="E143" s="6" t="s">
        <v>1413</v>
      </c>
      <c r="F143" s="6" t="s">
        <v>1047</v>
      </c>
      <c r="G143" s="6" t="s">
        <v>230</v>
      </c>
      <c r="H143" s="6" t="s">
        <v>239</v>
      </c>
      <c r="I143" s="138">
        <v>605000</v>
      </c>
      <c r="J143" s="6" t="s">
        <v>1414</v>
      </c>
    </row>
    <row r="144" spans="1:10" s="10" customFormat="1" ht="33" customHeight="1">
      <c r="A144" s="155"/>
      <c r="B144" s="20">
        <v>37</v>
      </c>
      <c r="C144" s="6" t="s">
        <v>1415</v>
      </c>
      <c r="D144" s="6" t="s">
        <v>1416</v>
      </c>
      <c r="E144" s="6" t="s">
        <v>1417</v>
      </c>
      <c r="F144" s="6" t="s">
        <v>1047</v>
      </c>
      <c r="G144" s="6" t="s">
        <v>230</v>
      </c>
      <c r="H144" s="6" t="s">
        <v>239</v>
      </c>
      <c r="I144" s="138">
        <v>447000</v>
      </c>
      <c r="J144" s="6" t="s">
        <v>1418</v>
      </c>
    </row>
    <row r="145" spans="1:10" s="10" customFormat="1" ht="33" customHeight="1">
      <c r="A145" s="155"/>
      <c r="B145" s="9">
        <v>38</v>
      </c>
      <c r="C145" s="6" t="s">
        <v>1419</v>
      </c>
      <c r="D145" s="6" t="s">
        <v>1416</v>
      </c>
      <c r="E145" s="6" t="s">
        <v>1420</v>
      </c>
      <c r="F145" s="6" t="s">
        <v>1047</v>
      </c>
      <c r="G145" s="6" t="s">
        <v>230</v>
      </c>
      <c r="H145" s="6" t="s">
        <v>239</v>
      </c>
      <c r="I145" s="138">
        <v>743000</v>
      </c>
      <c r="J145" s="6" t="s">
        <v>1421</v>
      </c>
    </row>
    <row r="146" spans="1:10" s="10" customFormat="1" ht="33" customHeight="1">
      <c r="A146" s="155"/>
      <c r="B146" s="9">
        <v>39</v>
      </c>
      <c r="C146" s="6" t="s">
        <v>1422</v>
      </c>
      <c r="D146" s="6" t="s">
        <v>1416</v>
      </c>
      <c r="E146" s="6" t="s">
        <v>1423</v>
      </c>
      <c r="F146" s="6" t="s">
        <v>1047</v>
      </c>
      <c r="G146" s="6" t="s">
        <v>230</v>
      </c>
      <c r="H146" s="6" t="s">
        <v>239</v>
      </c>
      <c r="I146" s="138">
        <v>598000</v>
      </c>
      <c r="J146" s="6" t="s">
        <v>1424</v>
      </c>
    </row>
    <row r="147" spans="1:10" s="10" customFormat="1" ht="33" customHeight="1">
      <c r="A147" s="155"/>
      <c r="B147" s="20">
        <v>40</v>
      </c>
      <c r="C147" s="6" t="s">
        <v>1425</v>
      </c>
      <c r="D147" s="6" t="s">
        <v>1416</v>
      </c>
      <c r="E147" s="6" t="s">
        <v>1426</v>
      </c>
      <c r="F147" s="6" t="s">
        <v>1047</v>
      </c>
      <c r="G147" s="6" t="s">
        <v>128</v>
      </c>
      <c r="H147" s="6" t="s">
        <v>239</v>
      </c>
      <c r="I147" s="138">
        <v>1035000</v>
      </c>
      <c r="J147" s="6" t="s">
        <v>1427</v>
      </c>
    </row>
    <row r="148" spans="1:10" s="10" customFormat="1" ht="33" customHeight="1">
      <c r="A148" s="155"/>
      <c r="B148" s="9">
        <v>41</v>
      </c>
      <c r="C148" s="6" t="s">
        <v>1428</v>
      </c>
      <c r="D148" s="6" t="s">
        <v>1416</v>
      </c>
      <c r="E148" s="6" t="s">
        <v>1429</v>
      </c>
      <c r="F148" s="6" t="s">
        <v>1047</v>
      </c>
      <c r="G148" s="6" t="s">
        <v>230</v>
      </c>
      <c r="H148" s="6" t="s">
        <v>239</v>
      </c>
      <c r="I148" s="138">
        <v>721000</v>
      </c>
      <c r="J148" s="6" t="s">
        <v>1430</v>
      </c>
    </row>
    <row r="149" spans="1:10" s="10" customFormat="1" ht="33" customHeight="1">
      <c r="A149" s="155"/>
      <c r="B149" s="9">
        <v>42</v>
      </c>
      <c r="C149" s="6" t="s">
        <v>1431</v>
      </c>
      <c r="D149" s="6" t="s">
        <v>1416</v>
      </c>
      <c r="E149" s="6" t="s">
        <v>1432</v>
      </c>
      <c r="F149" s="6" t="s">
        <v>1047</v>
      </c>
      <c r="G149" s="6" t="s">
        <v>230</v>
      </c>
      <c r="H149" s="6" t="s">
        <v>239</v>
      </c>
      <c r="I149" s="138">
        <v>778000</v>
      </c>
      <c r="J149" s="6" t="s">
        <v>1433</v>
      </c>
    </row>
    <row r="150" spans="1:10" s="10" customFormat="1" ht="33" customHeight="1">
      <c r="A150" s="155"/>
      <c r="B150" s="20">
        <v>43</v>
      </c>
      <c r="C150" s="32" t="s">
        <v>1434</v>
      </c>
      <c r="D150" s="32" t="s">
        <v>1416</v>
      </c>
      <c r="E150" s="32" t="s">
        <v>1432</v>
      </c>
      <c r="F150" s="32" t="s">
        <v>1047</v>
      </c>
      <c r="G150" s="32" t="s">
        <v>243</v>
      </c>
      <c r="H150" s="32" t="s">
        <v>244</v>
      </c>
      <c r="I150" s="159">
        <v>552000</v>
      </c>
      <c r="J150" s="32" t="s">
        <v>1435</v>
      </c>
    </row>
    <row r="151" spans="1:10" s="10" customFormat="1" ht="33" customHeight="1">
      <c r="A151" s="155"/>
      <c r="B151" s="9">
        <v>44</v>
      </c>
      <c r="C151" s="6" t="s">
        <v>1436</v>
      </c>
      <c r="D151" s="6" t="s">
        <v>1416</v>
      </c>
      <c r="E151" s="6" t="s">
        <v>1437</v>
      </c>
      <c r="F151" s="6" t="s">
        <v>1047</v>
      </c>
      <c r="G151" s="6" t="s">
        <v>230</v>
      </c>
      <c r="H151" s="6" t="s">
        <v>239</v>
      </c>
      <c r="I151" s="138">
        <v>571000</v>
      </c>
      <c r="J151" s="6" t="s">
        <v>1438</v>
      </c>
    </row>
    <row r="152" spans="1:10" s="10" customFormat="1" ht="33" customHeight="1">
      <c r="A152" s="155"/>
      <c r="B152" s="9">
        <v>45</v>
      </c>
      <c r="C152" s="6" t="s">
        <v>1439</v>
      </c>
      <c r="D152" s="6" t="s">
        <v>1416</v>
      </c>
      <c r="E152" s="6" t="s">
        <v>1440</v>
      </c>
      <c r="F152" s="6" t="s">
        <v>1047</v>
      </c>
      <c r="G152" s="6" t="s">
        <v>230</v>
      </c>
      <c r="H152" s="6" t="s">
        <v>239</v>
      </c>
      <c r="I152" s="138">
        <v>559000</v>
      </c>
      <c r="J152" s="6" t="s">
        <v>1441</v>
      </c>
    </row>
    <row r="153" spans="1:10" s="10" customFormat="1" ht="33" customHeight="1">
      <c r="A153" s="155"/>
      <c r="B153" s="20">
        <v>46</v>
      </c>
      <c r="C153" s="6" t="s">
        <v>1442</v>
      </c>
      <c r="D153" s="6" t="s">
        <v>1416</v>
      </c>
      <c r="E153" s="6" t="s">
        <v>1443</v>
      </c>
      <c r="F153" s="6" t="s">
        <v>1047</v>
      </c>
      <c r="G153" s="6" t="s">
        <v>230</v>
      </c>
      <c r="H153" s="6" t="s">
        <v>239</v>
      </c>
      <c r="I153" s="138">
        <v>728000</v>
      </c>
      <c r="J153" s="6" t="s">
        <v>1444</v>
      </c>
    </row>
    <row r="154" spans="1:10" s="10" customFormat="1" ht="33" customHeight="1">
      <c r="A154" s="155"/>
      <c r="B154" s="9">
        <v>47</v>
      </c>
      <c r="C154" s="6" t="s">
        <v>1445</v>
      </c>
      <c r="D154" s="6" t="s">
        <v>1446</v>
      </c>
      <c r="E154" s="6" t="s">
        <v>1447</v>
      </c>
      <c r="F154" s="6" t="s">
        <v>1047</v>
      </c>
      <c r="G154" s="6" t="s">
        <v>230</v>
      </c>
      <c r="H154" s="6" t="s">
        <v>239</v>
      </c>
      <c r="I154" s="138">
        <v>598000</v>
      </c>
      <c r="J154" s="6" t="s">
        <v>1448</v>
      </c>
    </row>
    <row r="155" spans="1:10" s="10" customFormat="1" ht="33" customHeight="1">
      <c r="A155" s="155"/>
      <c r="B155" s="9">
        <v>48</v>
      </c>
      <c r="C155" s="6" t="s">
        <v>1449</v>
      </c>
      <c r="D155" s="6" t="s">
        <v>1446</v>
      </c>
      <c r="E155" s="6" t="s">
        <v>1450</v>
      </c>
      <c r="F155" s="6" t="s">
        <v>1047</v>
      </c>
      <c r="G155" s="6" t="s">
        <v>230</v>
      </c>
      <c r="H155" s="6" t="s">
        <v>239</v>
      </c>
      <c r="I155" s="138">
        <v>444000</v>
      </c>
      <c r="J155" s="6" t="s">
        <v>1451</v>
      </c>
    </row>
    <row r="156" spans="1:10" s="10" customFormat="1" ht="33" customHeight="1">
      <c r="A156" s="155"/>
      <c r="B156" s="20">
        <v>49</v>
      </c>
      <c r="C156" s="6" t="s">
        <v>1452</v>
      </c>
      <c r="D156" s="6" t="s">
        <v>1446</v>
      </c>
      <c r="E156" s="6" t="s">
        <v>1453</v>
      </c>
      <c r="F156" s="6" t="s">
        <v>1047</v>
      </c>
      <c r="G156" s="6" t="s">
        <v>230</v>
      </c>
      <c r="H156" s="6" t="s">
        <v>239</v>
      </c>
      <c r="I156" s="138">
        <v>633000</v>
      </c>
      <c r="J156" s="6" t="s">
        <v>1454</v>
      </c>
    </row>
    <row r="157" spans="1:10" s="10" customFormat="1" ht="33" customHeight="1">
      <c r="A157" s="155"/>
      <c r="B157" s="161">
        <v>50</v>
      </c>
      <c r="C157" s="162" t="s">
        <v>1455</v>
      </c>
      <c r="D157" s="32" t="s">
        <v>1446</v>
      </c>
      <c r="E157" s="32" t="s">
        <v>1453</v>
      </c>
      <c r="F157" s="32" t="s">
        <v>1047</v>
      </c>
      <c r="G157" s="32" t="s">
        <v>243</v>
      </c>
      <c r="H157" s="32" t="s">
        <v>244</v>
      </c>
      <c r="I157" s="159">
        <v>500000</v>
      </c>
      <c r="J157" s="32" t="s">
        <v>1456</v>
      </c>
    </row>
    <row r="158" spans="1:10" s="10" customFormat="1" ht="33" customHeight="1">
      <c r="A158" s="155"/>
      <c r="B158" s="9">
        <v>51</v>
      </c>
      <c r="C158" s="6" t="s">
        <v>1457</v>
      </c>
      <c r="D158" s="6" t="s">
        <v>1446</v>
      </c>
      <c r="E158" s="6" t="s">
        <v>1458</v>
      </c>
      <c r="F158" s="6" t="s">
        <v>1047</v>
      </c>
      <c r="G158" s="6" t="s">
        <v>230</v>
      </c>
      <c r="H158" s="6" t="s">
        <v>239</v>
      </c>
      <c r="I158" s="138">
        <v>782000</v>
      </c>
      <c r="J158" s="6" t="s">
        <v>1459</v>
      </c>
    </row>
    <row r="159" spans="1:10" s="35" customFormat="1" ht="33" customHeight="1">
      <c r="A159" s="155"/>
      <c r="B159" s="163">
        <v>52</v>
      </c>
      <c r="C159" s="32" t="s">
        <v>1460</v>
      </c>
      <c r="D159" s="32" t="s">
        <v>1446</v>
      </c>
      <c r="E159" s="32" t="s">
        <v>1461</v>
      </c>
      <c r="F159" s="32" t="s">
        <v>1047</v>
      </c>
      <c r="G159" s="32" t="s">
        <v>131</v>
      </c>
      <c r="H159" s="32" t="s">
        <v>241</v>
      </c>
      <c r="I159" s="159">
        <v>413000</v>
      </c>
      <c r="J159" s="32" t="s">
        <v>1462</v>
      </c>
    </row>
    <row r="160" spans="1:10" s="10" customFormat="1" ht="33" customHeight="1">
      <c r="A160" s="155"/>
      <c r="B160" s="9">
        <v>53</v>
      </c>
      <c r="C160" s="6" t="s">
        <v>1463</v>
      </c>
      <c r="D160" s="6" t="s">
        <v>1446</v>
      </c>
      <c r="E160" s="6" t="s">
        <v>1461</v>
      </c>
      <c r="F160" s="6" t="s">
        <v>1047</v>
      </c>
      <c r="G160" s="6" t="s">
        <v>230</v>
      </c>
      <c r="H160" s="6" t="s">
        <v>239</v>
      </c>
      <c r="I160" s="138">
        <v>732000</v>
      </c>
      <c r="J160" s="6" t="s">
        <v>1464</v>
      </c>
    </row>
    <row r="161" spans="1:10" s="10" customFormat="1" ht="33" customHeight="1">
      <c r="A161" s="155"/>
      <c r="B161" s="9">
        <v>54</v>
      </c>
      <c r="C161" s="6" t="s">
        <v>1465</v>
      </c>
      <c r="D161" s="6" t="s">
        <v>1446</v>
      </c>
      <c r="E161" s="6" t="s">
        <v>1466</v>
      </c>
      <c r="F161" s="6" t="s">
        <v>1047</v>
      </c>
      <c r="G161" s="6" t="s">
        <v>230</v>
      </c>
      <c r="H161" s="6" t="s">
        <v>239</v>
      </c>
      <c r="I161" s="138">
        <v>1248000</v>
      </c>
      <c r="J161" s="6" t="s">
        <v>1467</v>
      </c>
    </row>
    <row r="162" spans="1:10" s="10" customFormat="1" ht="33" customHeight="1">
      <c r="A162" s="155"/>
      <c r="B162" s="20">
        <v>55</v>
      </c>
      <c r="C162" s="6" t="s">
        <v>1468</v>
      </c>
      <c r="D162" s="6" t="s">
        <v>908</v>
      </c>
      <c r="E162" s="6" t="s">
        <v>1469</v>
      </c>
      <c r="F162" s="6" t="s">
        <v>1047</v>
      </c>
      <c r="G162" s="6" t="s">
        <v>230</v>
      </c>
      <c r="H162" s="6" t="s">
        <v>239</v>
      </c>
      <c r="I162" s="138">
        <v>794000</v>
      </c>
      <c r="J162" s="6" t="s">
        <v>1470</v>
      </c>
    </row>
    <row r="163" spans="1:10" s="10" customFormat="1" ht="33" customHeight="1">
      <c r="A163" s="155"/>
      <c r="B163" s="9">
        <v>56</v>
      </c>
      <c r="C163" s="6" t="s">
        <v>1471</v>
      </c>
      <c r="D163" s="6" t="s">
        <v>908</v>
      </c>
      <c r="E163" s="6" t="s">
        <v>909</v>
      </c>
      <c r="F163" s="6" t="s">
        <v>1047</v>
      </c>
      <c r="G163" s="6" t="s">
        <v>230</v>
      </c>
      <c r="H163" s="6" t="s">
        <v>239</v>
      </c>
      <c r="I163" s="138">
        <v>722000</v>
      </c>
      <c r="J163" s="6" t="s">
        <v>1472</v>
      </c>
    </row>
    <row r="164" spans="1:10" s="10" customFormat="1" ht="33" customHeight="1">
      <c r="A164" s="155"/>
      <c r="B164" s="9">
        <v>57</v>
      </c>
      <c r="C164" s="6" t="s">
        <v>1473</v>
      </c>
      <c r="D164" s="6" t="s">
        <v>908</v>
      </c>
      <c r="E164" s="6" t="s">
        <v>1474</v>
      </c>
      <c r="F164" s="6" t="s">
        <v>1047</v>
      </c>
      <c r="G164" s="6" t="s">
        <v>230</v>
      </c>
      <c r="H164" s="6" t="s">
        <v>239</v>
      </c>
      <c r="I164" s="138">
        <v>783000</v>
      </c>
      <c r="J164" s="6" t="s">
        <v>1475</v>
      </c>
    </row>
    <row r="165" spans="1:10" s="10" customFormat="1" ht="33" customHeight="1">
      <c r="A165" s="155"/>
      <c r="B165" s="20">
        <v>58</v>
      </c>
      <c r="C165" s="6" t="s">
        <v>1476</v>
      </c>
      <c r="D165" s="6" t="s">
        <v>908</v>
      </c>
      <c r="E165" s="6" t="s">
        <v>1477</v>
      </c>
      <c r="F165" s="6" t="s">
        <v>1047</v>
      </c>
      <c r="G165" s="6" t="s">
        <v>230</v>
      </c>
      <c r="H165" s="6" t="s">
        <v>239</v>
      </c>
      <c r="I165" s="138">
        <v>837000</v>
      </c>
      <c r="J165" s="6" t="s">
        <v>1478</v>
      </c>
    </row>
    <row r="166" spans="1:10" s="10" customFormat="1" ht="33" customHeight="1">
      <c r="A166" s="156"/>
      <c r="B166" s="145" t="s">
        <v>912</v>
      </c>
      <c r="C166" s="145">
        <v>58</v>
      </c>
      <c r="D166" s="145"/>
      <c r="E166" s="145"/>
      <c r="F166" s="145"/>
      <c r="G166" s="146" t="s">
        <v>913</v>
      </c>
      <c r="H166" s="145"/>
      <c r="I166" s="147">
        <f>SUM(I108:I165)</f>
        <v>47077000</v>
      </c>
      <c r="J166" s="145"/>
    </row>
    <row r="167" spans="1:10" s="10" customFormat="1" ht="33" customHeight="1"/>
    <row r="168" spans="1:10" s="10" customFormat="1" ht="33" customHeight="1">
      <c r="A168" s="146" t="s">
        <v>792</v>
      </c>
      <c r="B168" s="148" t="s">
        <v>793</v>
      </c>
      <c r="C168" s="148" t="s">
        <v>794</v>
      </c>
      <c r="D168" s="146" t="s">
        <v>0</v>
      </c>
      <c r="E168" s="146" t="s">
        <v>1</v>
      </c>
      <c r="F168" s="146" t="s">
        <v>795</v>
      </c>
      <c r="G168" s="149" t="s">
        <v>797</v>
      </c>
      <c r="H168" s="149" t="s">
        <v>797</v>
      </c>
      <c r="I168" s="150" t="s">
        <v>2</v>
      </c>
      <c r="J168" s="149" t="s">
        <v>3</v>
      </c>
    </row>
    <row r="169" spans="1:10" s="10" customFormat="1" ht="50.25" customHeight="1">
      <c r="A169" s="154" t="s">
        <v>914</v>
      </c>
      <c r="B169" s="20">
        <v>1</v>
      </c>
      <c r="C169" s="6" t="s">
        <v>1479</v>
      </c>
      <c r="D169" s="6" t="s">
        <v>14</v>
      </c>
      <c r="E169" s="6" t="s">
        <v>1480</v>
      </c>
      <c r="F169" s="6" t="s">
        <v>1047</v>
      </c>
      <c r="G169" s="6" t="s">
        <v>230</v>
      </c>
      <c r="H169" s="6" t="s">
        <v>239</v>
      </c>
      <c r="I169" s="138">
        <v>1030000</v>
      </c>
      <c r="J169" s="6" t="s">
        <v>1481</v>
      </c>
    </row>
    <row r="170" spans="1:10" s="130" customFormat="1" ht="33" customHeight="1">
      <c r="A170" s="155"/>
      <c r="B170" s="164">
        <v>2</v>
      </c>
      <c r="C170" s="6" t="s">
        <v>1482</v>
      </c>
      <c r="D170" s="6" t="s">
        <v>14</v>
      </c>
      <c r="E170" s="6" t="s">
        <v>1480</v>
      </c>
      <c r="F170" s="6" t="s">
        <v>1047</v>
      </c>
      <c r="G170" s="6" t="s">
        <v>230</v>
      </c>
      <c r="H170" s="6" t="s">
        <v>246</v>
      </c>
      <c r="I170" s="138">
        <v>2419000</v>
      </c>
      <c r="J170" s="6" t="s">
        <v>1483</v>
      </c>
    </row>
    <row r="171" spans="1:10" s="10" customFormat="1" ht="33" customHeight="1">
      <c r="A171" s="155"/>
      <c r="B171" s="9">
        <v>3</v>
      </c>
      <c r="C171" s="165" t="s">
        <v>1484</v>
      </c>
      <c r="D171" s="165" t="s">
        <v>14</v>
      </c>
      <c r="E171" s="165" t="s">
        <v>1480</v>
      </c>
      <c r="F171" s="165" t="s">
        <v>1047</v>
      </c>
      <c r="G171" s="165" t="s">
        <v>243</v>
      </c>
      <c r="H171" s="165" t="s">
        <v>244</v>
      </c>
      <c r="I171" s="166">
        <v>1500000</v>
      </c>
      <c r="J171" s="165" t="s">
        <v>1485</v>
      </c>
    </row>
    <row r="172" spans="1:10" s="10" customFormat="1" ht="33" customHeight="1">
      <c r="A172" s="155"/>
      <c r="B172" s="20">
        <v>4</v>
      </c>
      <c r="C172" s="6" t="s">
        <v>1486</v>
      </c>
      <c r="D172" s="6" t="s">
        <v>14</v>
      </c>
      <c r="E172" s="6" t="s">
        <v>1487</v>
      </c>
      <c r="F172" s="6" t="s">
        <v>1047</v>
      </c>
      <c r="G172" s="6" t="s">
        <v>230</v>
      </c>
      <c r="H172" s="6" t="s">
        <v>239</v>
      </c>
      <c r="I172" s="138">
        <v>753000</v>
      </c>
      <c r="J172" s="6" t="s">
        <v>1488</v>
      </c>
    </row>
    <row r="173" spans="1:10" s="10" customFormat="1" ht="33" customHeight="1">
      <c r="A173" s="155"/>
      <c r="B173" s="9">
        <v>5</v>
      </c>
      <c r="C173" s="6" t="s">
        <v>1489</v>
      </c>
      <c r="D173" s="6" t="s">
        <v>14</v>
      </c>
      <c r="E173" s="6" t="s">
        <v>1490</v>
      </c>
      <c r="F173" s="6" t="s">
        <v>1047</v>
      </c>
      <c r="G173" s="6" t="s">
        <v>230</v>
      </c>
      <c r="H173" s="6" t="s">
        <v>239</v>
      </c>
      <c r="I173" s="138">
        <v>651000</v>
      </c>
      <c r="J173" s="6" t="s">
        <v>1491</v>
      </c>
    </row>
    <row r="174" spans="1:10" s="10" customFormat="1" ht="33" customHeight="1">
      <c r="A174" s="155"/>
      <c r="B174" s="9">
        <v>6</v>
      </c>
      <c r="C174" s="6" t="s">
        <v>1492</v>
      </c>
      <c r="D174" s="6" t="s">
        <v>14</v>
      </c>
      <c r="E174" s="6" t="s">
        <v>1493</v>
      </c>
      <c r="F174" s="6" t="s">
        <v>1047</v>
      </c>
      <c r="G174" s="6" t="s">
        <v>230</v>
      </c>
      <c r="H174" s="6" t="s">
        <v>239</v>
      </c>
      <c r="I174" s="138">
        <v>720000</v>
      </c>
      <c r="J174" s="6" t="s">
        <v>1494</v>
      </c>
    </row>
    <row r="175" spans="1:10" s="10" customFormat="1" ht="33" customHeight="1">
      <c r="A175" s="155"/>
      <c r="B175" s="20">
        <v>7</v>
      </c>
      <c r="C175" s="6" t="s">
        <v>1495</v>
      </c>
      <c r="D175" s="6" t="s">
        <v>14</v>
      </c>
      <c r="E175" s="6" t="s">
        <v>1496</v>
      </c>
      <c r="F175" s="6" t="s">
        <v>1047</v>
      </c>
      <c r="G175" s="6" t="s">
        <v>230</v>
      </c>
      <c r="H175" s="6" t="s">
        <v>239</v>
      </c>
      <c r="I175" s="138">
        <v>950000</v>
      </c>
      <c r="J175" s="6" t="s">
        <v>1497</v>
      </c>
    </row>
    <row r="176" spans="1:10" s="10" customFormat="1" ht="33" customHeight="1">
      <c r="A176" s="155"/>
      <c r="B176" s="9">
        <v>8</v>
      </c>
      <c r="C176" s="6" t="s">
        <v>1498</v>
      </c>
      <c r="D176" s="6" t="s">
        <v>14</v>
      </c>
      <c r="E176" s="6" t="s">
        <v>84</v>
      </c>
      <c r="F176" s="6" t="s">
        <v>1047</v>
      </c>
      <c r="G176" s="6" t="s">
        <v>230</v>
      </c>
      <c r="H176" s="6" t="s">
        <v>239</v>
      </c>
      <c r="I176" s="138">
        <v>870000</v>
      </c>
      <c r="J176" s="6" t="s">
        <v>1499</v>
      </c>
    </row>
    <row r="177" spans="1:10" s="10" customFormat="1" ht="33" customHeight="1">
      <c r="A177" s="155"/>
      <c r="B177" s="9">
        <v>9</v>
      </c>
      <c r="C177" s="6" t="s">
        <v>1500</v>
      </c>
      <c r="D177" s="6" t="s">
        <v>919</v>
      </c>
      <c r="E177" s="6" t="s">
        <v>924</v>
      </c>
      <c r="F177" s="6" t="s">
        <v>1047</v>
      </c>
      <c r="G177" s="6" t="s">
        <v>230</v>
      </c>
      <c r="H177" s="6" t="s">
        <v>239</v>
      </c>
      <c r="I177" s="138">
        <v>620000</v>
      </c>
      <c r="J177" s="6" t="s">
        <v>1501</v>
      </c>
    </row>
    <row r="178" spans="1:10" s="10" customFormat="1" ht="33" customHeight="1">
      <c r="A178" s="155"/>
      <c r="B178" s="20">
        <v>10</v>
      </c>
      <c r="C178" s="6" t="s">
        <v>1502</v>
      </c>
      <c r="D178" s="6" t="s">
        <v>919</v>
      </c>
      <c r="E178" s="6" t="s">
        <v>1503</v>
      </c>
      <c r="F178" s="6" t="s">
        <v>1047</v>
      </c>
      <c r="G178" s="6" t="s">
        <v>236</v>
      </c>
      <c r="H178" s="6" t="s">
        <v>239</v>
      </c>
      <c r="I178" s="138">
        <v>1490000</v>
      </c>
      <c r="J178" s="6" t="s">
        <v>1504</v>
      </c>
    </row>
    <row r="179" spans="1:10" s="10" customFormat="1" ht="33" customHeight="1">
      <c r="A179" s="155"/>
      <c r="B179" s="9">
        <v>11</v>
      </c>
      <c r="C179" s="6" t="s">
        <v>1505</v>
      </c>
      <c r="D179" s="6" t="s">
        <v>89</v>
      </c>
      <c r="E179" s="6" t="s">
        <v>1506</v>
      </c>
      <c r="F179" s="6" t="s">
        <v>1047</v>
      </c>
      <c r="G179" s="6" t="s">
        <v>230</v>
      </c>
      <c r="H179" s="6" t="s">
        <v>239</v>
      </c>
      <c r="I179" s="138">
        <v>1220000</v>
      </c>
      <c r="J179" s="6" t="s">
        <v>1507</v>
      </c>
    </row>
    <row r="180" spans="1:10" s="10" customFormat="1" ht="33" customHeight="1">
      <c r="A180" s="155"/>
      <c r="B180" s="9">
        <v>12</v>
      </c>
      <c r="C180" s="6" t="s">
        <v>1508</v>
      </c>
      <c r="D180" s="6" t="s">
        <v>89</v>
      </c>
      <c r="E180" s="6" t="s">
        <v>1509</v>
      </c>
      <c r="F180" s="6" t="s">
        <v>1047</v>
      </c>
      <c r="G180" s="6" t="s">
        <v>230</v>
      </c>
      <c r="H180" s="6" t="s">
        <v>4</v>
      </c>
      <c r="I180" s="138">
        <v>1300000</v>
      </c>
      <c r="J180" s="6" t="s">
        <v>1510</v>
      </c>
    </row>
    <row r="181" spans="1:10" s="10" customFormat="1" ht="33" customHeight="1">
      <c r="A181" s="155"/>
      <c r="B181" s="20">
        <v>13</v>
      </c>
      <c r="C181" s="6" t="s">
        <v>1511</v>
      </c>
      <c r="D181" s="6" t="s">
        <v>89</v>
      </c>
      <c r="E181" s="6" t="s">
        <v>87</v>
      </c>
      <c r="F181" s="6" t="s">
        <v>1047</v>
      </c>
      <c r="G181" s="6" t="s">
        <v>230</v>
      </c>
      <c r="H181" s="6" t="s">
        <v>962</v>
      </c>
      <c r="I181" s="138">
        <v>1230000</v>
      </c>
      <c r="J181" s="6" t="s">
        <v>1512</v>
      </c>
    </row>
    <row r="182" spans="1:10" s="10" customFormat="1" ht="33" customHeight="1">
      <c r="A182" s="155"/>
      <c r="B182" s="9">
        <v>14</v>
      </c>
      <c r="C182" s="6" t="s">
        <v>1513</v>
      </c>
      <c r="D182" s="6" t="s">
        <v>89</v>
      </c>
      <c r="E182" s="6" t="s">
        <v>87</v>
      </c>
      <c r="F182" s="6" t="s">
        <v>1047</v>
      </c>
      <c r="G182" s="6" t="s">
        <v>234</v>
      </c>
      <c r="H182" s="6" t="s">
        <v>33</v>
      </c>
      <c r="I182" s="138">
        <v>3950000</v>
      </c>
      <c r="J182" s="6" t="s">
        <v>1514</v>
      </c>
    </row>
    <row r="183" spans="1:10" s="10" customFormat="1" ht="33" customHeight="1">
      <c r="A183" s="155"/>
      <c r="B183" s="9">
        <v>15</v>
      </c>
      <c r="C183" s="6" t="s">
        <v>1515</v>
      </c>
      <c r="D183" s="6" t="s">
        <v>89</v>
      </c>
      <c r="E183" s="6" t="s">
        <v>1516</v>
      </c>
      <c r="F183" s="6" t="s">
        <v>1047</v>
      </c>
      <c r="G183" s="6" t="s">
        <v>230</v>
      </c>
      <c r="H183" s="6" t="s">
        <v>962</v>
      </c>
      <c r="I183" s="138">
        <v>1385000</v>
      </c>
      <c r="J183" s="6" t="s">
        <v>1517</v>
      </c>
    </row>
    <row r="184" spans="1:10" s="10" customFormat="1" ht="33" customHeight="1">
      <c r="A184" s="155"/>
      <c r="B184" s="20">
        <v>16</v>
      </c>
      <c r="C184" s="32" t="s">
        <v>1518</v>
      </c>
      <c r="D184" s="32" t="s">
        <v>89</v>
      </c>
      <c r="E184" s="32" t="s">
        <v>1516</v>
      </c>
      <c r="F184" s="32" t="s">
        <v>1047</v>
      </c>
      <c r="G184" s="32" t="s">
        <v>243</v>
      </c>
      <c r="H184" s="32" t="s">
        <v>244</v>
      </c>
      <c r="I184" s="159">
        <v>434000</v>
      </c>
      <c r="J184" s="32" t="s">
        <v>1519</v>
      </c>
    </row>
    <row r="185" spans="1:10" s="10" customFormat="1" ht="33" customHeight="1">
      <c r="A185" s="155"/>
      <c r="B185" s="9">
        <v>17</v>
      </c>
      <c r="C185" s="6" t="s">
        <v>1520</v>
      </c>
      <c r="D185" s="6" t="s">
        <v>89</v>
      </c>
      <c r="E185" s="6" t="s">
        <v>1521</v>
      </c>
      <c r="F185" s="6" t="s">
        <v>1047</v>
      </c>
      <c r="G185" s="6" t="s">
        <v>230</v>
      </c>
      <c r="H185" s="6" t="s">
        <v>962</v>
      </c>
      <c r="I185" s="138">
        <v>1300000</v>
      </c>
      <c r="J185" s="6" t="s">
        <v>1522</v>
      </c>
    </row>
    <row r="186" spans="1:10" s="10" customFormat="1" ht="33" customHeight="1">
      <c r="A186" s="155"/>
      <c r="B186" s="9">
        <v>18</v>
      </c>
      <c r="C186" s="6" t="s">
        <v>1523</v>
      </c>
      <c r="D186" s="6" t="s">
        <v>89</v>
      </c>
      <c r="E186" s="6" t="s">
        <v>930</v>
      </c>
      <c r="F186" s="6" t="s">
        <v>1047</v>
      </c>
      <c r="G186" s="6" t="s">
        <v>131</v>
      </c>
      <c r="H186" s="6" t="s">
        <v>33</v>
      </c>
      <c r="I186" s="138">
        <v>613000</v>
      </c>
      <c r="J186" s="6" t="s">
        <v>1524</v>
      </c>
    </row>
    <row r="187" spans="1:10" s="10" customFormat="1" ht="33" customHeight="1">
      <c r="A187" s="155"/>
      <c r="B187" s="20">
        <v>19</v>
      </c>
      <c r="C187" s="6" t="s">
        <v>1525</v>
      </c>
      <c r="D187" s="6" t="s">
        <v>15</v>
      </c>
      <c r="E187" s="6" t="s">
        <v>1526</v>
      </c>
      <c r="F187" s="6" t="s">
        <v>1047</v>
      </c>
      <c r="G187" s="6" t="s">
        <v>230</v>
      </c>
      <c r="H187" s="6" t="s">
        <v>239</v>
      </c>
      <c r="I187" s="138">
        <v>1050000</v>
      </c>
      <c r="J187" s="6" t="s">
        <v>1527</v>
      </c>
    </row>
    <row r="188" spans="1:10" s="10" customFormat="1" ht="33" customHeight="1">
      <c r="A188" s="155"/>
      <c r="B188" s="9">
        <v>20</v>
      </c>
      <c r="C188" s="6" t="s">
        <v>1528</v>
      </c>
      <c r="D188" s="6" t="s">
        <v>15</v>
      </c>
      <c r="E188" s="6" t="s">
        <v>325</v>
      </c>
      <c r="F188" s="6" t="s">
        <v>1047</v>
      </c>
      <c r="G188" s="6" t="s">
        <v>230</v>
      </c>
      <c r="H188" s="6" t="s">
        <v>239</v>
      </c>
      <c r="I188" s="138">
        <v>1200000</v>
      </c>
      <c r="J188" s="6" t="s">
        <v>1529</v>
      </c>
    </row>
    <row r="189" spans="1:10" s="10" customFormat="1" ht="33" customHeight="1">
      <c r="A189" s="155"/>
      <c r="B189" s="9">
        <v>21</v>
      </c>
      <c r="C189" s="6" t="s">
        <v>1530</v>
      </c>
      <c r="D189" s="6" t="s">
        <v>15</v>
      </c>
      <c r="E189" s="6" t="s">
        <v>934</v>
      </c>
      <c r="F189" s="6" t="s">
        <v>1047</v>
      </c>
      <c r="G189" s="6" t="s">
        <v>230</v>
      </c>
      <c r="H189" s="6" t="s">
        <v>239</v>
      </c>
      <c r="I189" s="138">
        <v>1150000</v>
      </c>
      <c r="J189" s="6" t="s">
        <v>1531</v>
      </c>
    </row>
    <row r="190" spans="1:10" s="10" customFormat="1" ht="33" customHeight="1">
      <c r="A190" s="155"/>
      <c r="B190" s="20">
        <v>22</v>
      </c>
      <c r="C190" s="6" t="s">
        <v>1532</v>
      </c>
      <c r="D190" s="6" t="s">
        <v>15</v>
      </c>
      <c r="E190" s="6" t="s">
        <v>547</v>
      </c>
      <c r="F190" s="6" t="s">
        <v>1047</v>
      </c>
      <c r="G190" s="6" t="s">
        <v>230</v>
      </c>
      <c r="H190" s="6" t="s">
        <v>962</v>
      </c>
      <c r="I190" s="138">
        <v>1100000</v>
      </c>
      <c r="J190" s="6" t="s">
        <v>1533</v>
      </c>
    </row>
    <row r="191" spans="1:10" s="10" customFormat="1" ht="33" customHeight="1">
      <c r="A191" s="155"/>
      <c r="B191" s="9">
        <v>23</v>
      </c>
      <c r="C191" s="6" t="s">
        <v>1534</v>
      </c>
      <c r="D191" s="6" t="s">
        <v>15</v>
      </c>
      <c r="E191" s="6" t="s">
        <v>548</v>
      </c>
      <c r="F191" s="6" t="s">
        <v>1047</v>
      </c>
      <c r="G191" s="6" t="s">
        <v>230</v>
      </c>
      <c r="H191" s="6" t="s">
        <v>239</v>
      </c>
      <c r="I191" s="138">
        <v>900000</v>
      </c>
      <c r="J191" s="6" t="s">
        <v>1535</v>
      </c>
    </row>
    <row r="192" spans="1:10" s="10" customFormat="1" ht="33" customHeight="1">
      <c r="A192" s="155"/>
      <c r="B192" s="9">
        <v>24</v>
      </c>
      <c r="C192" s="6" t="s">
        <v>1536</v>
      </c>
      <c r="D192" s="6" t="s">
        <v>546</v>
      </c>
      <c r="E192" s="6" t="s">
        <v>1537</v>
      </c>
      <c r="F192" s="6" t="s">
        <v>1047</v>
      </c>
      <c r="G192" s="6" t="s">
        <v>230</v>
      </c>
      <c r="H192" s="6" t="s">
        <v>239</v>
      </c>
      <c r="I192" s="138">
        <v>1166000</v>
      </c>
      <c r="J192" s="6" t="s">
        <v>1538</v>
      </c>
    </row>
    <row r="193" spans="1:10" s="10" customFormat="1" ht="33" customHeight="1">
      <c r="A193" s="155"/>
      <c r="B193" s="20">
        <v>25</v>
      </c>
      <c r="C193" s="6" t="s">
        <v>1539</v>
      </c>
      <c r="D193" s="6" t="s">
        <v>546</v>
      </c>
      <c r="E193" s="6" t="s">
        <v>1540</v>
      </c>
      <c r="F193" s="6" t="s">
        <v>1047</v>
      </c>
      <c r="G193" s="6" t="s">
        <v>230</v>
      </c>
      <c r="H193" s="6" t="s">
        <v>962</v>
      </c>
      <c r="I193" s="138">
        <v>1300000</v>
      </c>
      <c r="J193" s="6" t="s">
        <v>1541</v>
      </c>
    </row>
    <row r="194" spans="1:10" s="10" customFormat="1" ht="33" customHeight="1">
      <c r="A194" s="155"/>
      <c r="B194" s="9">
        <v>26</v>
      </c>
      <c r="C194" s="6" t="s">
        <v>1542</v>
      </c>
      <c r="D194" s="6" t="s">
        <v>546</v>
      </c>
      <c r="E194" s="6" t="s">
        <v>550</v>
      </c>
      <c r="F194" s="6" t="s">
        <v>1047</v>
      </c>
      <c r="G194" s="6" t="s">
        <v>230</v>
      </c>
      <c r="H194" s="6" t="s">
        <v>239</v>
      </c>
      <c r="I194" s="138">
        <v>1005000</v>
      </c>
      <c r="J194" s="6" t="s">
        <v>1543</v>
      </c>
    </row>
    <row r="195" spans="1:10" s="10" customFormat="1" ht="33" customHeight="1">
      <c r="A195" s="155"/>
      <c r="B195" s="9">
        <v>27</v>
      </c>
      <c r="C195" s="6" t="s">
        <v>1544</v>
      </c>
      <c r="D195" s="6" t="s">
        <v>546</v>
      </c>
      <c r="E195" s="6" t="s">
        <v>1545</v>
      </c>
      <c r="F195" s="6" t="s">
        <v>1047</v>
      </c>
      <c r="G195" s="6" t="s">
        <v>230</v>
      </c>
      <c r="H195" s="6" t="s">
        <v>239</v>
      </c>
      <c r="I195" s="138">
        <v>1000000</v>
      </c>
      <c r="J195" s="6" t="s">
        <v>1546</v>
      </c>
    </row>
    <row r="196" spans="1:10" s="130" customFormat="1" ht="33" customHeight="1">
      <c r="A196" s="155"/>
      <c r="B196" s="129">
        <v>28</v>
      </c>
      <c r="C196" s="6" t="s">
        <v>1547</v>
      </c>
      <c r="D196" s="6" t="s">
        <v>546</v>
      </c>
      <c r="E196" s="6" t="s">
        <v>1548</v>
      </c>
      <c r="F196" s="6" t="s">
        <v>1047</v>
      </c>
      <c r="G196" s="6" t="s">
        <v>230</v>
      </c>
      <c r="H196" s="6" t="s">
        <v>1373</v>
      </c>
      <c r="I196" s="138">
        <v>1180000</v>
      </c>
      <c r="J196" s="6" t="s">
        <v>1549</v>
      </c>
    </row>
    <row r="197" spans="1:10" s="10" customFormat="1" ht="33" customHeight="1">
      <c r="A197" s="156"/>
      <c r="B197" s="145" t="s">
        <v>1550</v>
      </c>
      <c r="C197" s="145">
        <v>28</v>
      </c>
      <c r="D197" s="145"/>
      <c r="E197" s="145"/>
      <c r="F197" s="145"/>
      <c r="G197" s="146" t="s">
        <v>1551</v>
      </c>
      <c r="H197" s="145"/>
      <c r="I197" s="147">
        <f>SUM(I169:I196)</f>
        <v>33486000</v>
      </c>
      <c r="J197" s="145"/>
    </row>
    <row r="198" spans="1:10" s="10" customFormat="1" ht="33" customHeight="1" thickBot="1"/>
    <row r="199" spans="1:10" s="10" customFormat="1" ht="33" customHeight="1">
      <c r="A199" s="72" t="s">
        <v>1552</v>
      </c>
      <c r="B199" s="73" t="s">
        <v>1553</v>
      </c>
      <c r="C199" s="73" t="s">
        <v>1554</v>
      </c>
      <c r="D199" s="106" t="s">
        <v>0</v>
      </c>
      <c r="E199" s="106" t="s">
        <v>1</v>
      </c>
      <c r="F199" s="106" t="s">
        <v>1555</v>
      </c>
      <c r="G199" s="107" t="s">
        <v>1556</v>
      </c>
      <c r="H199" s="107" t="s">
        <v>1556</v>
      </c>
      <c r="I199" s="141" t="s">
        <v>2</v>
      </c>
      <c r="J199" s="109" t="s">
        <v>3</v>
      </c>
    </row>
    <row r="200" spans="1:10" s="10" customFormat="1" ht="33" customHeight="1">
      <c r="A200" s="154" t="s">
        <v>1557</v>
      </c>
      <c r="B200" s="20">
        <v>1</v>
      </c>
      <c r="C200" s="6" t="s">
        <v>1558</v>
      </c>
      <c r="D200" s="6" t="s">
        <v>1559</v>
      </c>
      <c r="E200" s="6" t="s">
        <v>1560</v>
      </c>
      <c r="F200" s="6" t="s">
        <v>1047</v>
      </c>
      <c r="G200" s="6" t="s">
        <v>230</v>
      </c>
      <c r="H200" s="6" t="s">
        <v>239</v>
      </c>
      <c r="I200" s="138">
        <v>376000</v>
      </c>
      <c r="J200" s="6" t="s">
        <v>1561</v>
      </c>
    </row>
    <row r="201" spans="1:10" s="10" customFormat="1" ht="33" customHeight="1">
      <c r="A201" s="155"/>
      <c r="B201" s="9">
        <v>2</v>
      </c>
      <c r="C201" s="6" t="s">
        <v>1562</v>
      </c>
      <c r="D201" s="6" t="s">
        <v>1559</v>
      </c>
      <c r="E201" s="6" t="s">
        <v>1563</v>
      </c>
      <c r="F201" s="6" t="s">
        <v>1047</v>
      </c>
      <c r="G201" s="6" t="s">
        <v>230</v>
      </c>
      <c r="H201" s="6" t="s">
        <v>239</v>
      </c>
      <c r="I201" s="138">
        <v>712000</v>
      </c>
      <c r="J201" s="6" t="s">
        <v>1564</v>
      </c>
    </row>
    <row r="202" spans="1:10" s="10" customFormat="1" ht="33" customHeight="1">
      <c r="A202" s="155"/>
      <c r="B202" s="20">
        <v>3</v>
      </c>
      <c r="C202" s="6" t="s">
        <v>1565</v>
      </c>
      <c r="D202" s="6" t="s">
        <v>1559</v>
      </c>
      <c r="E202" s="6" t="s">
        <v>1566</v>
      </c>
      <c r="F202" s="6" t="s">
        <v>1047</v>
      </c>
      <c r="G202" s="6" t="s">
        <v>230</v>
      </c>
      <c r="H202" s="6" t="s">
        <v>239</v>
      </c>
      <c r="I202" s="138">
        <v>665000</v>
      </c>
      <c r="J202" s="6" t="s">
        <v>1567</v>
      </c>
    </row>
    <row r="203" spans="1:10" s="10" customFormat="1" ht="33" customHeight="1">
      <c r="A203" s="155"/>
      <c r="B203" s="9">
        <v>4</v>
      </c>
      <c r="C203" s="6" t="s">
        <v>1568</v>
      </c>
      <c r="D203" s="6" t="s">
        <v>1559</v>
      </c>
      <c r="E203" s="6" t="s">
        <v>1569</v>
      </c>
      <c r="F203" s="6" t="s">
        <v>1047</v>
      </c>
      <c r="G203" s="6" t="s">
        <v>230</v>
      </c>
      <c r="H203" s="6" t="s">
        <v>239</v>
      </c>
      <c r="I203" s="138">
        <v>616000</v>
      </c>
      <c r="J203" s="6" t="s">
        <v>1570</v>
      </c>
    </row>
    <row r="204" spans="1:10" s="10" customFormat="1" ht="33" customHeight="1">
      <c r="A204" s="155"/>
      <c r="B204" s="20">
        <v>5</v>
      </c>
      <c r="C204" s="6" t="s">
        <v>1571</v>
      </c>
      <c r="D204" s="6" t="s">
        <v>1572</v>
      </c>
      <c r="E204" s="6" t="s">
        <v>1573</v>
      </c>
      <c r="F204" s="6" t="s">
        <v>1047</v>
      </c>
      <c r="G204" s="6" t="s">
        <v>230</v>
      </c>
      <c r="H204" s="6" t="s">
        <v>239</v>
      </c>
      <c r="I204" s="138">
        <v>480000</v>
      </c>
      <c r="J204" s="6" t="s">
        <v>1574</v>
      </c>
    </row>
    <row r="205" spans="1:10" s="10" customFormat="1" ht="33" customHeight="1">
      <c r="A205" s="155"/>
      <c r="B205" s="9">
        <v>6</v>
      </c>
      <c r="C205" s="6" t="s">
        <v>1575</v>
      </c>
      <c r="D205" s="6" t="s">
        <v>1572</v>
      </c>
      <c r="E205" s="6" t="s">
        <v>1576</v>
      </c>
      <c r="F205" s="6" t="s">
        <v>1047</v>
      </c>
      <c r="G205" s="6" t="s">
        <v>230</v>
      </c>
      <c r="H205" s="6" t="s">
        <v>239</v>
      </c>
      <c r="I205" s="138">
        <v>479000</v>
      </c>
      <c r="J205" s="6" t="s">
        <v>1577</v>
      </c>
    </row>
    <row r="206" spans="1:10" s="10" customFormat="1" ht="33" customHeight="1">
      <c r="A206" s="155"/>
      <c r="B206" s="20">
        <v>7</v>
      </c>
      <c r="C206" s="6" t="s">
        <v>1578</v>
      </c>
      <c r="D206" s="6" t="s">
        <v>1572</v>
      </c>
      <c r="E206" s="6" t="s">
        <v>1579</v>
      </c>
      <c r="F206" s="6" t="s">
        <v>1047</v>
      </c>
      <c r="G206" s="6" t="s">
        <v>230</v>
      </c>
      <c r="H206" s="6" t="s">
        <v>239</v>
      </c>
      <c r="I206" s="138">
        <v>465000</v>
      </c>
      <c r="J206" s="6" t="s">
        <v>1580</v>
      </c>
    </row>
    <row r="207" spans="1:10" s="10" customFormat="1" ht="33" customHeight="1">
      <c r="A207" s="155"/>
      <c r="B207" s="9">
        <v>8</v>
      </c>
      <c r="C207" s="6" t="s">
        <v>1581</v>
      </c>
      <c r="D207" s="6" t="s">
        <v>1572</v>
      </c>
      <c r="E207" s="6" t="s">
        <v>1579</v>
      </c>
      <c r="F207" s="6" t="s">
        <v>1047</v>
      </c>
      <c r="G207" s="6" t="s">
        <v>230</v>
      </c>
      <c r="H207" s="6" t="s">
        <v>239</v>
      </c>
      <c r="I207" s="138">
        <v>355000</v>
      </c>
      <c r="J207" s="6" t="s">
        <v>1582</v>
      </c>
    </row>
    <row r="208" spans="1:10" s="10" customFormat="1" ht="33" customHeight="1">
      <c r="A208" s="156"/>
      <c r="B208" s="145" t="s">
        <v>912</v>
      </c>
      <c r="C208" s="145">
        <v>8</v>
      </c>
      <c r="D208" s="145"/>
      <c r="E208" s="145"/>
      <c r="F208" s="145"/>
      <c r="G208" s="146" t="s">
        <v>913</v>
      </c>
      <c r="H208" s="145"/>
      <c r="I208" s="147">
        <f>SUM(I200:I207)</f>
        <v>4148000</v>
      </c>
      <c r="J208" s="145"/>
    </row>
    <row r="209" spans="2:3" s="10" customFormat="1" ht="14.25"/>
    <row r="210" spans="2:3" s="10" customFormat="1" ht="14.25"/>
    <row r="211" spans="2:3" s="10" customFormat="1" ht="14.25">
      <c r="B211" s="10" t="s">
        <v>1583</v>
      </c>
      <c r="C211" s="10">
        <f>C40+C57+C92+C105+C166+C197+C208</f>
        <v>187</v>
      </c>
    </row>
    <row r="212" spans="2:3" s="10" customFormat="1" ht="14.25">
      <c r="B212" s="10" t="s">
        <v>1584</v>
      </c>
      <c r="C212" s="167">
        <f>I40+I57+I92+I105+I166+I197+I208</f>
        <v>143369700</v>
      </c>
    </row>
  </sheetData>
  <mergeCells count="6">
    <mergeCell ref="A1:J1"/>
    <mergeCell ref="A43:A57"/>
    <mergeCell ref="A95:A105"/>
    <mergeCell ref="A108:A166"/>
    <mergeCell ref="A169:A197"/>
    <mergeCell ref="A200:A208"/>
  </mergeCells>
  <phoneticPr fontId="1" type="noConversion"/>
  <pageMargins left="0.2" right="0.18" top="0.74803149606299213" bottom="0.4" header="0.31496062992125984" footer="0.31496062992125984"/>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2"/>
  <sheetViews>
    <sheetView topLeftCell="A13" workbookViewId="0">
      <selection activeCell="C23" sqref="C23"/>
    </sheetView>
  </sheetViews>
  <sheetFormatPr defaultRowHeight="16.5"/>
  <cols>
    <col min="3" max="3" width="11.25" bestFit="1" customWidth="1"/>
    <col min="4" max="4" width="9" customWidth="1"/>
    <col min="9" max="9" width="9" style="201"/>
    <col min="10" max="10" width="31.75" customWidth="1"/>
  </cols>
  <sheetData>
    <row r="1" spans="1:10" ht="36" customHeight="1">
      <c r="A1" s="200" t="s">
        <v>1693</v>
      </c>
      <c r="B1" s="200"/>
      <c r="C1" s="200"/>
      <c r="D1" s="200"/>
      <c r="E1" s="200"/>
      <c r="F1" s="200"/>
      <c r="G1" s="200"/>
      <c r="H1" s="200"/>
      <c r="I1" s="200"/>
      <c r="J1" s="200"/>
    </row>
    <row r="2" spans="1:10" ht="22.5" customHeight="1" thickBot="1"/>
    <row r="3" spans="1:10" s="208" customFormat="1" ht="33" customHeight="1">
      <c r="A3" s="202" t="s">
        <v>1694</v>
      </c>
      <c r="B3" s="203" t="s">
        <v>1695</v>
      </c>
      <c r="C3" s="203" t="s">
        <v>1696</v>
      </c>
      <c r="D3" s="204" t="s">
        <v>0</v>
      </c>
      <c r="E3" s="204" t="s">
        <v>1</v>
      </c>
      <c r="F3" s="204" t="s">
        <v>1697</v>
      </c>
      <c r="G3" s="205" t="s">
        <v>1698</v>
      </c>
      <c r="H3" s="205" t="s">
        <v>1698</v>
      </c>
      <c r="I3" s="206" t="s">
        <v>2</v>
      </c>
      <c r="J3" s="207" t="s">
        <v>3</v>
      </c>
    </row>
    <row r="4" spans="1:10" s="208" customFormat="1" ht="33" customHeight="1">
      <c r="A4" s="209" t="s">
        <v>1699</v>
      </c>
      <c r="B4" s="210">
        <v>1</v>
      </c>
      <c r="C4" s="6" t="s">
        <v>1700</v>
      </c>
      <c r="D4" s="6" t="s">
        <v>420</v>
      </c>
      <c r="E4" s="6" t="s">
        <v>1701</v>
      </c>
      <c r="F4" s="6" t="s">
        <v>17</v>
      </c>
      <c r="G4" s="6" t="s">
        <v>1702</v>
      </c>
      <c r="H4" s="6" t="s">
        <v>1703</v>
      </c>
      <c r="I4" s="5">
        <v>348366</v>
      </c>
      <c r="J4" s="6" t="s">
        <v>1704</v>
      </c>
    </row>
    <row r="5" spans="1:10" s="208" customFormat="1" ht="33" customHeight="1">
      <c r="A5" s="211"/>
      <c r="B5" s="212">
        <v>2</v>
      </c>
      <c r="C5" s="6" t="s">
        <v>1705</v>
      </c>
      <c r="D5" s="6" t="s">
        <v>420</v>
      </c>
      <c r="E5" s="6" t="s">
        <v>1706</v>
      </c>
      <c r="F5" s="6" t="s">
        <v>17</v>
      </c>
      <c r="G5" s="6" t="s">
        <v>1707</v>
      </c>
      <c r="H5" s="6" t="s">
        <v>1708</v>
      </c>
      <c r="I5" s="5">
        <v>1183600</v>
      </c>
      <c r="J5" s="6" t="s">
        <v>1709</v>
      </c>
    </row>
    <row r="6" spans="1:10" s="208" customFormat="1" ht="33" customHeight="1">
      <c r="A6" s="211"/>
      <c r="B6" s="210">
        <v>3</v>
      </c>
      <c r="C6" s="6" t="s">
        <v>1710</v>
      </c>
      <c r="D6" s="6" t="s">
        <v>722</v>
      </c>
      <c r="E6" s="6" t="s">
        <v>730</v>
      </c>
      <c r="F6" s="6" t="s">
        <v>17</v>
      </c>
      <c r="G6" s="6" t="s">
        <v>234</v>
      </c>
      <c r="H6" s="6" t="s">
        <v>33</v>
      </c>
      <c r="I6" s="5">
        <v>1195000</v>
      </c>
      <c r="J6" s="6" t="s">
        <v>1711</v>
      </c>
    </row>
    <row r="7" spans="1:10" s="208" customFormat="1" ht="41.25" customHeight="1">
      <c r="A7" s="211"/>
      <c r="B7" s="212">
        <v>4</v>
      </c>
      <c r="C7" s="6" t="s">
        <v>1712</v>
      </c>
      <c r="D7" s="6" t="s">
        <v>1080</v>
      </c>
      <c r="E7" s="6" t="s">
        <v>1087</v>
      </c>
      <c r="F7" s="6" t="s">
        <v>17</v>
      </c>
      <c r="G7" s="6" t="s">
        <v>346</v>
      </c>
      <c r="H7" s="6" t="s">
        <v>1713</v>
      </c>
      <c r="I7" s="5">
        <v>3905924</v>
      </c>
      <c r="J7" s="6" t="s">
        <v>1714</v>
      </c>
    </row>
    <row r="8" spans="1:10" s="208" customFormat="1" ht="33" customHeight="1" thickBot="1">
      <c r="A8" s="213"/>
      <c r="B8" s="214" t="s">
        <v>1715</v>
      </c>
      <c r="C8" s="214">
        <v>4</v>
      </c>
      <c r="D8" s="214"/>
      <c r="E8" s="214"/>
      <c r="F8" s="214"/>
      <c r="G8" s="215" t="s">
        <v>1716</v>
      </c>
      <c r="H8" s="214"/>
      <c r="I8" s="216">
        <f>SUM(I4:I7)</f>
        <v>6632890</v>
      </c>
      <c r="J8" s="217"/>
    </row>
    <row r="9" spans="1:10" s="208" customFormat="1" ht="33" customHeight="1" thickBot="1">
      <c r="I9" s="218"/>
    </row>
    <row r="10" spans="1:10" s="208" customFormat="1" ht="33" customHeight="1">
      <c r="A10" s="202" t="s">
        <v>1694</v>
      </c>
      <c r="B10" s="203" t="s">
        <v>1695</v>
      </c>
      <c r="C10" s="203" t="s">
        <v>1696</v>
      </c>
      <c r="D10" s="204" t="s">
        <v>0</v>
      </c>
      <c r="E10" s="204" t="s">
        <v>1</v>
      </c>
      <c r="F10" s="204" t="s">
        <v>1697</v>
      </c>
      <c r="G10" s="205" t="s">
        <v>1698</v>
      </c>
      <c r="H10" s="205" t="s">
        <v>1698</v>
      </c>
      <c r="I10" s="206" t="s">
        <v>2</v>
      </c>
      <c r="J10" s="207" t="s">
        <v>3</v>
      </c>
    </row>
    <row r="11" spans="1:10" s="208" customFormat="1" ht="45" customHeight="1">
      <c r="A11" s="209" t="s">
        <v>1717</v>
      </c>
      <c r="B11" s="210">
        <v>1</v>
      </c>
      <c r="C11" s="6" t="s">
        <v>1718</v>
      </c>
      <c r="D11" s="6" t="s">
        <v>77</v>
      </c>
      <c r="E11" s="6" t="s">
        <v>905</v>
      </c>
      <c r="F11" s="6" t="s">
        <v>17</v>
      </c>
      <c r="G11" s="6" t="s">
        <v>1719</v>
      </c>
      <c r="H11" s="6" t="s">
        <v>1720</v>
      </c>
      <c r="I11" s="5">
        <v>2500000</v>
      </c>
      <c r="J11" s="6" t="s">
        <v>1721</v>
      </c>
    </row>
    <row r="12" spans="1:10" s="208" customFormat="1" ht="33" customHeight="1" thickBot="1">
      <c r="A12" s="213"/>
      <c r="B12" s="214" t="s">
        <v>1715</v>
      </c>
      <c r="C12" s="214">
        <v>1</v>
      </c>
      <c r="D12" s="214"/>
      <c r="E12" s="214"/>
      <c r="F12" s="214"/>
      <c r="G12" s="215" t="s">
        <v>1716</v>
      </c>
      <c r="H12" s="214"/>
      <c r="I12" s="216">
        <f>SUM(I11:I11)</f>
        <v>2500000</v>
      </c>
      <c r="J12" s="217"/>
    </row>
    <row r="13" spans="1:10" s="208" customFormat="1" ht="33" customHeight="1">
      <c r="I13" s="218"/>
    </row>
    <row r="14" spans="1:10" s="208" customFormat="1" ht="33" customHeight="1" thickBot="1">
      <c r="I14" s="218"/>
    </row>
    <row r="15" spans="1:10" s="208" customFormat="1" ht="33" customHeight="1">
      <c r="A15" s="202" t="s">
        <v>1694</v>
      </c>
      <c r="B15" s="203" t="s">
        <v>1695</v>
      </c>
      <c r="C15" s="203" t="s">
        <v>1696</v>
      </c>
      <c r="D15" s="204" t="s">
        <v>0</v>
      </c>
      <c r="E15" s="204" t="s">
        <v>1</v>
      </c>
      <c r="F15" s="204" t="s">
        <v>1697</v>
      </c>
      <c r="G15" s="205" t="s">
        <v>1698</v>
      </c>
      <c r="H15" s="205" t="s">
        <v>1698</v>
      </c>
      <c r="I15" s="206" t="s">
        <v>2</v>
      </c>
      <c r="J15" s="207" t="s">
        <v>3</v>
      </c>
    </row>
    <row r="16" spans="1:10" s="208" customFormat="1" ht="33" customHeight="1">
      <c r="A16" s="209" t="s">
        <v>1722</v>
      </c>
      <c r="B16" s="210">
        <v>1</v>
      </c>
      <c r="C16" s="6" t="s">
        <v>1723</v>
      </c>
      <c r="D16" s="6" t="s">
        <v>1724</v>
      </c>
      <c r="E16" s="6" t="s">
        <v>1008</v>
      </c>
      <c r="F16" s="6" t="s">
        <v>17</v>
      </c>
      <c r="G16" s="6" t="s">
        <v>1725</v>
      </c>
      <c r="H16" s="6" t="s">
        <v>242</v>
      </c>
      <c r="I16" s="5">
        <v>1290000</v>
      </c>
      <c r="J16" s="6" t="s">
        <v>1726</v>
      </c>
    </row>
    <row r="17" spans="1:10" s="208" customFormat="1" ht="33" customHeight="1">
      <c r="A17" s="211"/>
      <c r="B17" s="212">
        <v>2</v>
      </c>
      <c r="C17" s="6" t="s">
        <v>1727</v>
      </c>
      <c r="D17" s="6" t="s">
        <v>1728</v>
      </c>
      <c r="E17" s="6" t="s">
        <v>1729</v>
      </c>
      <c r="F17" s="6" t="s">
        <v>17</v>
      </c>
      <c r="G17" s="6" t="s">
        <v>344</v>
      </c>
      <c r="H17" s="6" t="s">
        <v>443</v>
      </c>
      <c r="I17" s="5">
        <v>279385</v>
      </c>
      <c r="J17" s="6" t="s">
        <v>1730</v>
      </c>
    </row>
    <row r="18" spans="1:10" s="208" customFormat="1" ht="33" customHeight="1" thickBot="1">
      <c r="A18" s="213"/>
      <c r="B18" s="214" t="s">
        <v>1715</v>
      </c>
      <c r="C18" s="214">
        <v>2</v>
      </c>
      <c r="D18" s="214"/>
      <c r="E18" s="214"/>
      <c r="F18" s="214"/>
      <c r="G18" s="215" t="s">
        <v>1716</v>
      </c>
      <c r="H18" s="214"/>
      <c r="I18" s="216">
        <f>SUM(I16:I17)</f>
        <v>1569385</v>
      </c>
      <c r="J18" s="217"/>
    </row>
    <row r="21" spans="1:10">
      <c r="B21" t="s">
        <v>1731</v>
      </c>
      <c r="C21">
        <f>C8+C12+C18</f>
        <v>7</v>
      </c>
    </row>
    <row r="22" spans="1:10">
      <c r="B22" t="s">
        <v>1732</v>
      </c>
      <c r="C22" s="201">
        <f>I8+I12+I18</f>
        <v>10702275</v>
      </c>
    </row>
  </sheetData>
  <mergeCells count="4">
    <mergeCell ref="A1:J1"/>
    <mergeCell ref="A4:A8"/>
    <mergeCell ref="A11:A12"/>
    <mergeCell ref="A16:A18"/>
  </mergeCells>
  <phoneticPr fontId="1" type="noConversion"/>
  <pageMargins left="0.70866141732283472" right="0.70866141732283472" top="0.74803149606299213" bottom="0.74803149606299213" header="0.31496062992125984" footer="0.31496062992125984"/>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8"/>
  <sheetViews>
    <sheetView topLeftCell="A46" zoomScale="90" zoomScaleNormal="90" workbookViewId="0">
      <selection activeCell="I61" sqref="I61"/>
    </sheetView>
  </sheetViews>
  <sheetFormatPr defaultRowHeight="11.25"/>
  <cols>
    <col min="1" max="1" width="9" style="220"/>
    <col min="2" max="2" width="7.625" style="220" customWidth="1"/>
    <col min="3" max="3" width="9" style="290"/>
    <col min="4" max="4" width="11" style="220" customWidth="1"/>
    <col min="5" max="5" width="10.5" style="290" customWidth="1"/>
    <col min="6" max="6" width="8.75" style="290" customWidth="1"/>
    <col min="7" max="8" width="10.25" style="290" customWidth="1"/>
    <col min="9" max="9" width="9.75" style="291" customWidth="1"/>
    <col min="10" max="10" width="42.5" style="220" customWidth="1"/>
    <col min="11" max="16384" width="9" style="220"/>
  </cols>
  <sheetData>
    <row r="1" spans="1:12" ht="33" customHeight="1" thickBot="1">
      <c r="A1" s="219" t="s">
        <v>1733</v>
      </c>
      <c r="B1" s="219"/>
      <c r="C1" s="219"/>
      <c r="D1" s="219"/>
      <c r="E1" s="219"/>
      <c r="F1" s="219"/>
      <c r="G1" s="219"/>
      <c r="H1" s="219"/>
      <c r="I1" s="219"/>
      <c r="J1" s="219"/>
    </row>
    <row r="2" spans="1:12" s="130" customFormat="1" ht="33" customHeight="1" thickBot="1">
      <c r="A2" s="221" t="s">
        <v>1039</v>
      </c>
      <c r="B2" s="222" t="s">
        <v>1040</v>
      </c>
      <c r="C2" s="222" t="s">
        <v>1041</v>
      </c>
      <c r="D2" s="223" t="s">
        <v>0</v>
      </c>
      <c r="E2" s="224" t="s">
        <v>1</v>
      </c>
      <c r="F2" s="224" t="s">
        <v>1734</v>
      </c>
      <c r="G2" s="225" t="s">
        <v>1043</v>
      </c>
      <c r="H2" s="225" t="s">
        <v>1043</v>
      </c>
      <c r="I2" s="226" t="s">
        <v>1735</v>
      </c>
      <c r="J2" s="227" t="s">
        <v>3</v>
      </c>
    </row>
    <row r="3" spans="1:12" s="130" customFormat="1" ht="33" customHeight="1">
      <c r="A3" s="228" t="s">
        <v>1044</v>
      </c>
      <c r="B3" s="229">
        <v>1</v>
      </c>
      <c r="C3" s="7" t="s">
        <v>1736</v>
      </c>
      <c r="D3" s="184" t="s">
        <v>420</v>
      </c>
      <c r="E3" s="7" t="s">
        <v>422</v>
      </c>
      <c r="F3" s="7" t="s">
        <v>280</v>
      </c>
      <c r="G3" s="7" t="s">
        <v>1737</v>
      </c>
      <c r="H3" s="7" t="s">
        <v>409</v>
      </c>
      <c r="I3" s="5">
        <v>40000</v>
      </c>
      <c r="J3" s="6" t="s">
        <v>1738</v>
      </c>
    </row>
    <row r="4" spans="1:12" s="130" customFormat="1" ht="33" customHeight="1">
      <c r="A4" s="134"/>
      <c r="B4" s="229">
        <v>2</v>
      </c>
      <c r="C4" s="7" t="s">
        <v>1739</v>
      </c>
      <c r="D4" s="184" t="s">
        <v>420</v>
      </c>
      <c r="E4" s="7" t="s">
        <v>422</v>
      </c>
      <c r="F4" s="7" t="s">
        <v>280</v>
      </c>
      <c r="G4" s="7" t="s">
        <v>428</v>
      </c>
      <c r="H4" s="7" t="s">
        <v>232</v>
      </c>
      <c r="I4" s="5">
        <v>200000</v>
      </c>
      <c r="J4" s="6" t="s">
        <v>429</v>
      </c>
    </row>
    <row r="5" spans="1:12" s="130" customFormat="1" ht="33" customHeight="1">
      <c r="A5" s="134"/>
      <c r="B5" s="229">
        <v>3</v>
      </c>
      <c r="C5" s="7" t="s">
        <v>1740</v>
      </c>
      <c r="D5" s="184" t="s">
        <v>722</v>
      </c>
      <c r="E5" s="7" t="s">
        <v>730</v>
      </c>
      <c r="F5" s="7" t="s">
        <v>17</v>
      </c>
      <c r="G5" s="7" t="s">
        <v>234</v>
      </c>
      <c r="H5" s="7" t="s">
        <v>33</v>
      </c>
      <c r="I5" s="5">
        <v>700000</v>
      </c>
      <c r="J5" s="6" t="s">
        <v>1741</v>
      </c>
    </row>
    <row r="6" spans="1:12" s="130" customFormat="1" ht="33" customHeight="1">
      <c r="A6" s="134"/>
      <c r="B6" s="229">
        <v>4</v>
      </c>
      <c r="C6" s="7" t="s">
        <v>1742</v>
      </c>
      <c r="D6" s="184" t="s">
        <v>722</v>
      </c>
      <c r="E6" s="7" t="s">
        <v>730</v>
      </c>
      <c r="F6" s="7" t="s">
        <v>17</v>
      </c>
      <c r="G6" s="7" t="s">
        <v>234</v>
      </c>
      <c r="H6" s="7" t="s">
        <v>33</v>
      </c>
      <c r="I6" s="5">
        <v>2102580</v>
      </c>
      <c r="J6" s="6" t="s">
        <v>1743</v>
      </c>
    </row>
    <row r="7" spans="1:12" s="130" customFormat="1" ht="33" customHeight="1">
      <c r="A7" s="134"/>
      <c r="B7" s="229">
        <v>5</v>
      </c>
      <c r="C7" s="7" t="s">
        <v>1744</v>
      </c>
      <c r="D7" s="184" t="s">
        <v>722</v>
      </c>
      <c r="E7" s="7" t="s">
        <v>730</v>
      </c>
      <c r="F7" s="7" t="s">
        <v>17</v>
      </c>
      <c r="G7" s="7" t="s">
        <v>234</v>
      </c>
      <c r="H7" s="7" t="s">
        <v>33</v>
      </c>
      <c r="I7" s="5">
        <v>360000</v>
      </c>
      <c r="J7" s="6" t="s">
        <v>1745</v>
      </c>
    </row>
    <row r="8" spans="1:12" s="130" customFormat="1" ht="33" customHeight="1">
      <c r="A8" s="134"/>
      <c r="B8" s="229">
        <v>6</v>
      </c>
      <c r="C8" s="7" t="s">
        <v>1746</v>
      </c>
      <c r="D8" s="184" t="s">
        <v>421</v>
      </c>
      <c r="E8" s="7" t="s">
        <v>424</v>
      </c>
      <c r="F8" s="7" t="s">
        <v>280</v>
      </c>
      <c r="G8" s="7" t="s">
        <v>234</v>
      </c>
      <c r="H8" s="7" t="s">
        <v>5</v>
      </c>
      <c r="I8" s="5">
        <v>100000</v>
      </c>
      <c r="J8" s="6" t="s">
        <v>1747</v>
      </c>
    </row>
    <row r="9" spans="1:12" s="130" customFormat="1" ht="33" customHeight="1">
      <c r="A9" s="134"/>
      <c r="B9" s="229">
        <v>7</v>
      </c>
      <c r="C9" s="7" t="s">
        <v>1748</v>
      </c>
      <c r="D9" s="184" t="s">
        <v>743</v>
      </c>
      <c r="E9" s="7" t="s">
        <v>1749</v>
      </c>
      <c r="F9" s="7" t="s">
        <v>17</v>
      </c>
      <c r="G9" s="7" t="s">
        <v>236</v>
      </c>
      <c r="H9" s="7" t="s">
        <v>1750</v>
      </c>
      <c r="I9" s="5">
        <v>62543</v>
      </c>
      <c r="J9" s="6" t="s">
        <v>1751</v>
      </c>
    </row>
    <row r="10" spans="1:12" s="130" customFormat="1" ht="33" customHeight="1">
      <c r="A10" s="134"/>
      <c r="B10" s="229">
        <v>8</v>
      </c>
      <c r="C10" s="7" t="s">
        <v>1752</v>
      </c>
      <c r="D10" s="184" t="s">
        <v>743</v>
      </c>
      <c r="E10" s="7" t="s">
        <v>1749</v>
      </c>
      <c r="F10" s="7" t="s">
        <v>1753</v>
      </c>
      <c r="G10" s="7" t="s">
        <v>1754</v>
      </c>
      <c r="H10" s="7" t="s">
        <v>33</v>
      </c>
      <c r="I10" s="5">
        <v>27200</v>
      </c>
      <c r="J10" s="6" t="s">
        <v>1755</v>
      </c>
    </row>
    <row r="11" spans="1:12" s="130" customFormat="1" ht="39.75" customHeight="1">
      <c r="A11" s="134"/>
      <c r="B11" s="229">
        <v>9</v>
      </c>
      <c r="C11" s="7" t="s">
        <v>1756</v>
      </c>
      <c r="D11" s="184" t="s">
        <v>1757</v>
      </c>
      <c r="E11" s="7" t="s">
        <v>1758</v>
      </c>
      <c r="F11" s="7" t="s">
        <v>17</v>
      </c>
      <c r="G11" s="7" t="s">
        <v>1759</v>
      </c>
      <c r="H11" s="7" t="s">
        <v>409</v>
      </c>
      <c r="I11" s="5">
        <v>360000</v>
      </c>
      <c r="J11" s="6" t="s">
        <v>1760</v>
      </c>
    </row>
    <row r="12" spans="1:12" s="130" customFormat="1" ht="39" customHeight="1">
      <c r="A12" s="134"/>
      <c r="B12" s="229">
        <v>10</v>
      </c>
      <c r="C12" s="7" t="s">
        <v>1761</v>
      </c>
      <c r="D12" s="184" t="s">
        <v>1757</v>
      </c>
      <c r="E12" s="7" t="s">
        <v>1758</v>
      </c>
      <c r="F12" s="7" t="s">
        <v>17</v>
      </c>
      <c r="G12" s="7" t="s">
        <v>1702</v>
      </c>
      <c r="H12" s="7" t="s">
        <v>33</v>
      </c>
      <c r="I12" s="5">
        <v>550000</v>
      </c>
      <c r="J12" s="6" t="s">
        <v>1762</v>
      </c>
    </row>
    <row r="13" spans="1:12" s="130" customFormat="1" ht="37.5" customHeight="1">
      <c r="A13" s="134"/>
      <c r="B13" s="229">
        <v>12</v>
      </c>
      <c r="C13" s="7" t="s">
        <v>1763</v>
      </c>
      <c r="D13" s="184" t="s">
        <v>1104</v>
      </c>
      <c r="E13" s="7" t="s">
        <v>1764</v>
      </c>
      <c r="F13" s="7" t="s">
        <v>16</v>
      </c>
      <c r="G13" s="7" t="s">
        <v>235</v>
      </c>
      <c r="H13" s="7" t="s">
        <v>864</v>
      </c>
      <c r="I13" s="5">
        <v>207000</v>
      </c>
      <c r="J13" s="6" t="s">
        <v>1765</v>
      </c>
    </row>
    <row r="14" spans="1:12" s="130" customFormat="1" ht="33" customHeight="1" thickBot="1">
      <c r="A14" s="230"/>
      <c r="B14" s="231" t="s">
        <v>1766</v>
      </c>
      <c r="C14" s="231">
        <v>12</v>
      </c>
      <c r="D14" s="232"/>
      <c r="E14" s="233"/>
      <c r="F14" s="234"/>
      <c r="G14" s="235" t="s">
        <v>1153</v>
      </c>
      <c r="H14" s="235"/>
      <c r="I14" s="236">
        <f>SUM(I3:I13)</f>
        <v>4709323</v>
      </c>
      <c r="J14" s="237"/>
      <c r="L14" s="238"/>
    </row>
    <row r="15" spans="1:12" s="130" customFormat="1" ht="33" customHeight="1" thickBot="1">
      <c r="C15" s="239"/>
      <c r="D15" s="220"/>
      <c r="E15" s="239"/>
      <c r="F15" s="239"/>
      <c r="G15" s="239"/>
      <c r="H15" s="239"/>
      <c r="I15" s="240"/>
    </row>
    <row r="16" spans="1:12" s="130" customFormat="1" ht="33" customHeight="1">
      <c r="A16" s="241" t="s">
        <v>1039</v>
      </c>
      <c r="B16" s="242" t="s">
        <v>1040</v>
      </c>
      <c r="C16" s="242" t="s">
        <v>1041</v>
      </c>
      <c r="D16" s="243" t="s">
        <v>0</v>
      </c>
      <c r="E16" s="244" t="s">
        <v>1</v>
      </c>
      <c r="F16" s="244" t="s">
        <v>1734</v>
      </c>
      <c r="G16" s="245" t="s">
        <v>1043</v>
      </c>
      <c r="H16" s="245" t="s">
        <v>1043</v>
      </c>
      <c r="I16" s="246" t="s">
        <v>2</v>
      </c>
      <c r="J16" s="247" t="s">
        <v>3</v>
      </c>
    </row>
    <row r="17" spans="1:10" s="130" customFormat="1" ht="33" customHeight="1">
      <c r="A17" s="248" t="s">
        <v>1154</v>
      </c>
      <c r="B17" s="129">
        <v>1</v>
      </c>
      <c r="C17" s="7" t="s">
        <v>1767</v>
      </c>
      <c r="D17" s="184" t="s">
        <v>1156</v>
      </c>
      <c r="E17" s="7" t="s">
        <v>1162</v>
      </c>
      <c r="F17" s="7" t="s">
        <v>16</v>
      </c>
      <c r="G17" s="7" t="s">
        <v>230</v>
      </c>
      <c r="H17" s="7" t="s">
        <v>239</v>
      </c>
      <c r="I17" s="5">
        <v>898285</v>
      </c>
      <c r="J17" s="6" t="s">
        <v>1768</v>
      </c>
    </row>
    <row r="18" spans="1:10" s="130" customFormat="1" ht="33" customHeight="1">
      <c r="A18" s="249"/>
      <c r="B18" s="129">
        <v>2</v>
      </c>
      <c r="C18" s="7" t="s">
        <v>1769</v>
      </c>
      <c r="D18" s="184" t="s">
        <v>1156</v>
      </c>
      <c r="E18" s="7" t="s">
        <v>1165</v>
      </c>
      <c r="F18" s="7" t="s">
        <v>280</v>
      </c>
      <c r="G18" s="7" t="s">
        <v>236</v>
      </c>
      <c r="H18" s="7" t="s">
        <v>1750</v>
      </c>
      <c r="I18" s="5">
        <v>30000</v>
      </c>
      <c r="J18" s="6" t="s">
        <v>1167</v>
      </c>
    </row>
    <row r="19" spans="1:10" s="130" customFormat="1" ht="33" customHeight="1">
      <c r="A19" s="249"/>
      <c r="B19" s="129">
        <v>3</v>
      </c>
      <c r="C19" s="7" t="s">
        <v>1770</v>
      </c>
      <c r="D19" s="184" t="s">
        <v>1771</v>
      </c>
      <c r="E19" s="7" t="s">
        <v>1772</v>
      </c>
      <c r="F19" s="7" t="s">
        <v>17</v>
      </c>
      <c r="G19" s="7" t="s">
        <v>1773</v>
      </c>
      <c r="H19" s="7" t="s">
        <v>1774</v>
      </c>
      <c r="I19" s="5">
        <v>50000</v>
      </c>
      <c r="J19" s="6" t="s">
        <v>1775</v>
      </c>
    </row>
    <row r="20" spans="1:10" s="130" customFormat="1" ht="33" customHeight="1">
      <c r="A20" s="249"/>
      <c r="B20" s="129">
        <v>4</v>
      </c>
      <c r="C20" s="7" t="s">
        <v>1776</v>
      </c>
      <c r="D20" s="184" t="s">
        <v>1771</v>
      </c>
      <c r="E20" s="7" t="s">
        <v>1777</v>
      </c>
      <c r="F20" s="7" t="s">
        <v>17</v>
      </c>
      <c r="G20" s="7" t="s">
        <v>1778</v>
      </c>
      <c r="H20" s="7" t="s">
        <v>469</v>
      </c>
      <c r="I20" s="5">
        <v>80000</v>
      </c>
      <c r="J20" s="6" t="s">
        <v>1779</v>
      </c>
    </row>
    <row r="21" spans="1:10" s="130" customFormat="1" ht="33" customHeight="1">
      <c r="A21" s="250"/>
      <c r="B21" s="251" t="s">
        <v>1766</v>
      </c>
      <c r="C21" s="164">
        <v>4</v>
      </c>
      <c r="D21" s="252"/>
      <c r="E21" s="164"/>
      <c r="F21" s="164"/>
      <c r="G21" s="253" t="s">
        <v>1153</v>
      </c>
      <c r="H21" s="164"/>
      <c r="I21" s="254">
        <f>SUM(I17:I20)</f>
        <v>1058285</v>
      </c>
      <c r="J21" s="251"/>
    </row>
    <row r="22" spans="1:10" s="130" customFormat="1" ht="33" customHeight="1" thickBot="1">
      <c r="A22" s="255"/>
      <c r="B22" s="256"/>
      <c r="C22" s="257"/>
      <c r="D22" s="258"/>
      <c r="E22" s="257"/>
      <c r="F22" s="257"/>
      <c r="G22" s="259"/>
      <c r="H22" s="257"/>
      <c r="I22" s="260"/>
      <c r="J22" s="256"/>
    </row>
    <row r="23" spans="1:10" s="130" customFormat="1" ht="33" customHeight="1" thickBot="1">
      <c r="A23" s="261" t="s">
        <v>1039</v>
      </c>
      <c r="B23" s="262" t="s">
        <v>1040</v>
      </c>
      <c r="C23" s="262" t="s">
        <v>1041</v>
      </c>
      <c r="D23" s="263" t="s">
        <v>0</v>
      </c>
      <c r="E23" s="264" t="s">
        <v>1</v>
      </c>
      <c r="F23" s="224" t="s">
        <v>1734</v>
      </c>
      <c r="G23" s="265" t="s">
        <v>1043</v>
      </c>
      <c r="H23" s="265" t="s">
        <v>1043</v>
      </c>
      <c r="I23" s="266" t="s">
        <v>2</v>
      </c>
      <c r="J23" s="267" t="s">
        <v>3</v>
      </c>
    </row>
    <row r="24" spans="1:10" s="130" customFormat="1" ht="33" customHeight="1">
      <c r="A24" s="268" t="s">
        <v>1625</v>
      </c>
      <c r="B24" s="129">
        <v>1</v>
      </c>
      <c r="C24" s="269" t="s">
        <v>1780</v>
      </c>
      <c r="D24" s="184" t="s">
        <v>11</v>
      </c>
      <c r="E24" s="7" t="s">
        <v>1781</v>
      </c>
      <c r="F24" s="7" t="s">
        <v>1753</v>
      </c>
      <c r="G24" s="7" t="s">
        <v>234</v>
      </c>
      <c r="H24" s="7" t="s">
        <v>33</v>
      </c>
      <c r="I24" s="5">
        <v>1900000</v>
      </c>
      <c r="J24" s="6" t="s">
        <v>1782</v>
      </c>
    </row>
    <row r="25" spans="1:10" s="130" customFormat="1" ht="33" customHeight="1">
      <c r="A25" s="270"/>
      <c r="B25" s="129">
        <v>2</v>
      </c>
      <c r="C25" s="269" t="s">
        <v>1783</v>
      </c>
      <c r="D25" s="184" t="s">
        <v>11</v>
      </c>
      <c r="E25" s="7" t="s">
        <v>1634</v>
      </c>
      <c r="F25" s="7" t="s">
        <v>1753</v>
      </c>
      <c r="G25" s="7" t="s">
        <v>234</v>
      </c>
      <c r="H25" s="7" t="s">
        <v>33</v>
      </c>
      <c r="I25" s="5">
        <v>1950000</v>
      </c>
      <c r="J25" s="6" t="s">
        <v>1784</v>
      </c>
    </row>
    <row r="26" spans="1:10" s="130" customFormat="1" ht="33" customHeight="1">
      <c r="A26" s="271"/>
      <c r="B26" s="251" t="s">
        <v>1766</v>
      </c>
      <c r="C26" s="272">
        <v>2</v>
      </c>
      <c r="D26" s="273"/>
      <c r="E26" s="274"/>
      <c r="F26" s="274"/>
      <c r="G26" s="275" t="s">
        <v>1153</v>
      </c>
      <c r="H26" s="274"/>
      <c r="I26" s="276">
        <f>SUM(I24:I25)</f>
        <v>3850000</v>
      </c>
      <c r="J26" s="277"/>
    </row>
    <row r="27" spans="1:10" s="130" customFormat="1" ht="33" customHeight="1" thickBot="1">
      <c r="C27" s="239"/>
      <c r="D27" s="220"/>
      <c r="E27" s="239"/>
      <c r="F27" s="239"/>
      <c r="G27" s="239"/>
      <c r="H27" s="239"/>
      <c r="I27" s="240"/>
    </row>
    <row r="28" spans="1:10" s="130" customFormat="1" ht="33" customHeight="1" thickBot="1">
      <c r="A28" s="253" t="s">
        <v>1039</v>
      </c>
      <c r="B28" s="278" t="s">
        <v>1040</v>
      </c>
      <c r="C28" s="278" t="s">
        <v>1041</v>
      </c>
      <c r="D28" s="279" t="s">
        <v>0</v>
      </c>
      <c r="E28" s="253" t="s">
        <v>1</v>
      </c>
      <c r="F28" s="224" t="s">
        <v>1734</v>
      </c>
      <c r="G28" s="280" t="s">
        <v>1043</v>
      </c>
      <c r="H28" s="280" t="s">
        <v>1043</v>
      </c>
      <c r="I28" s="281" t="s">
        <v>2</v>
      </c>
      <c r="J28" s="280" t="s">
        <v>3</v>
      </c>
    </row>
    <row r="29" spans="1:10" s="130" customFormat="1" ht="33" customHeight="1">
      <c r="A29" s="248" t="s">
        <v>1640</v>
      </c>
      <c r="B29" s="129">
        <v>1</v>
      </c>
      <c r="C29" s="7" t="s">
        <v>1785</v>
      </c>
      <c r="D29" s="184" t="s">
        <v>76</v>
      </c>
      <c r="E29" s="7" t="s">
        <v>1786</v>
      </c>
      <c r="F29" s="7" t="s">
        <v>1753</v>
      </c>
      <c r="G29" s="7" t="s">
        <v>234</v>
      </c>
      <c r="H29" s="7" t="s">
        <v>33</v>
      </c>
      <c r="I29" s="5">
        <v>500000</v>
      </c>
      <c r="J29" s="6" t="s">
        <v>1787</v>
      </c>
    </row>
    <row r="30" spans="1:10" s="130" customFormat="1" ht="33" customHeight="1">
      <c r="A30" s="249"/>
      <c r="B30" s="164">
        <v>2</v>
      </c>
      <c r="C30" s="7" t="s">
        <v>1788</v>
      </c>
      <c r="D30" s="184" t="s">
        <v>1416</v>
      </c>
      <c r="E30" s="7" t="s">
        <v>1423</v>
      </c>
      <c r="F30" s="7" t="s">
        <v>1753</v>
      </c>
      <c r="G30" s="7" t="s">
        <v>238</v>
      </c>
      <c r="H30" s="7" t="s">
        <v>91</v>
      </c>
      <c r="I30" s="5">
        <v>238000</v>
      </c>
      <c r="J30" s="6" t="s">
        <v>1789</v>
      </c>
    </row>
    <row r="31" spans="1:10" s="130" customFormat="1" ht="33" customHeight="1">
      <c r="A31" s="249"/>
      <c r="B31" s="129">
        <v>3</v>
      </c>
      <c r="C31" s="7" t="s">
        <v>1790</v>
      </c>
      <c r="D31" s="184" t="s">
        <v>1416</v>
      </c>
      <c r="E31" s="7" t="s">
        <v>1432</v>
      </c>
      <c r="F31" s="7" t="s">
        <v>1753</v>
      </c>
      <c r="G31" s="7" t="s">
        <v>240</v>
      </c>
      <c r="H31" s="7" t="s">
        <v>242</v>
      </c>
      <c r="I31" s="5">
        <v>200000</v>
      </c>
      <c r="J31" s="6" t="s">
        <v>1791</v>
      </c>
    </row>
    <row r="32" spans="1:10" s="130" customFormat="1" ht="33" customHeight="1">
      <c r="A32" s="249"/>
      <c r="B32" s="164">
        <v>4</v>
      </c>
      <c r="C32" s="7" t="s">
        <v>1792</v>
      </c>
      <c r="D32" s="184" t="s">
        <v>1446</v>
      </c>
      <c r="E32" s="7" t="s">
        <v>1461</v>
      </c>
      <c r="F32" s="7" t="s">
        <v>1793</v>
      </c>
      <c r="G32" s="7" t="s">
        <v>135</v>
      </c>
      <c r="H32" s="7" t="s">
        <v>940</v>
      </c>
      <c r="I32" s="5">
        <v>440000</v>
      </c>
      <c r="J32" s="6" t="s">
        <v>1794</v>
      </c>
    </row>
    <row r="33" spans="1:10" s="130" customFormat="1" ht="33" customHeight="1">
      <c r="A33" s="249"/>
      <c r="B33" s="129">
        <v>5</v>
      </c>
      <c r="C33" s="7" t="s">
        <v>1795</v>
      </c>
      <c r="D33" s="184" t="s">
        <v>908</v>
      </c>
      <c r="E33" s="7" t="s">
        <v>1469</v>
      </c>
      <c r="F33" s="7" t="s">
        <v>1753</v>
      </c>
      <c r="G33" s="7" t="s">
        <v>234</v>
      </c>
      <c r="H33" s="7" t="s">
        <v>33</v>
      </c>
      <c r="I33" s="5">
        <v>668520</v>
      </c>
      <c r="J33" s="6" t="s">
        <v>1796</v>
      </c>
    </row>
    <row r="34" spans="1:10" s="130" customFormat="1" ht="33" customHeight="1">
      <c r="A34" s="249"/>
      <c r="B34" s="164">
        <v>6</v>
      </c>
      <c r="C34" s="7" t="s">
        <v>1797</v>
      </c>
      <c r="D34" s="184" t="s">
        <v>908</v>
      </c>
      <c r="E34" s="7" t="s">
        <v>1477</v>
      </c>
      <c r="F34" s="7" t="s">
        <v>1793</v>
      </c>
      <c r="G34" s="7" t="s">
        <v>230</v>
      </c>
      <c r="H34" s="7" t="s">
        <v>239</v>
      </c>
      <c r="I34" s="5">
        <v>150000</v>
      </c>
      <c r="J34" s="6" t="s">
        <v>1798</v>
      </c>
    </row>
    <row r="35" spans="1:10" s="130" customFormat="1" ht="33" customHeight="1">
      <c r="A35" s="249"/>
      <c r="B35" s="129">
        <v>7</v>
      </c>
      <c r="C35" s="7" t="s">
        <v>1799</v>
      </c>
      <c r="D35" s="184" t="s">
        <v>908</v>
      </c>
      <c r="E35" s="7" t="s">
        <v>1477</v>
      </c>
      <c r="F35" s="7" t="s">
        <v>1793</v>
      </c>
      <c r="G35" s="7" t="s">
        <v>230</v>
      </c>
      <c r="H35" s="7" t="s">
        <v>239</v>
      </c>
      <c r="I35" s="5">
        <v>142000</v>
      </c>
      <c r="J35" s="6" t="s">
        <v>1800</v>
      </c>
    </row>
    <row r="36" spans="1:10" s="130" customFormat="1" ht="33" customHeight="1">
      <c r="A36" s="250"/>
      <c r="B36" s="251" t="s">
        <v>1766</v>
      </c>
      <c r="C36" s="164">
        <v>7</v>
      </c>
      <c r="D36" s="252"/>
      <c r="E36" s="164"/>
      <c r="F36" s="164"/>
      <c r="G36" s="253" t="s">
        <v>1153</v>
      </c>
      <c r="H36" s="164"/>
      <c r="I36" s="254">
        <f>SUM(I29:I35)</f>
        <v>2338520</v>
      </c>
      <c r="J36" s="251"/>
    </row>
    <row r="37" spans="1:10" s="130" customFormat="1" ht="33" customHeight="1" thickBot="1">
      <c r="C37" s="239"/>
      <c r="D37" s="220"/>
      <c r="E37" s="239"/>
      <c r="F37" s="239"/>
      <c r="G37" s="239"/>
      <c r="H37" s="239"/>
      <c r="I37" s="240"/>
    </row>
    <row r="38" spans="1:10" s="130" customFormat="1" ht="33" customHeight="1" thickBot="1">
      <c r="A38" s="253" t="s">
        <v>1039</v>
      </c>
      <c r="B38" s="278" t="s">
        <v>1040</v>
      </c>
      <c r="C38" s="278" t="s">
        <v>1041</v>
      </c>
      <c r="D38" s="279" t="s">
        <v>0</v>
      </c>
      <c r="E38" s="253" t="s">
        <v>1</v>
      </c>
      <c r="F38" s="224" t="s">
        <v>1734</v>
      </c>
      <c r="G38" s="280" t="s">
        <v>1043</v>
      </c>
      <c r="H38" s="280" t="s">
        <v>1043</v>
      </c>
      <c r="I38" s="281" t="s">
        <v>2</v>
      </c>
      <c r="J38" s="280" t="s">
        <v>3</v>
      </c>
    </row>
    <row r="39" spans="1:10" s="130" customFormat="1" ht="33" customHeight="1">
      <c r="A39" s="248" t="s">
        <v>1801</v>
      </c>
      <c r="B39" s="129">
        <v>1</v>
      </c>
      <c r="C39" s="7" t="s">
        <v>1802</v>
      </c>
      <c r="D39" s="184" t="s">
        <v>89</v>
      </c>
      <c r="E39" s="7" t="s">
        <v>1803</v>
      </c>
      <c r="F39" s="7" t="s">
        <v>1753</v>
      </c>
      <c r="G39" s="7" t="s">
        <v>234</v>
      </c>
      <c r="H39" s="7" t="s">
        <v>33</v>
      </c>
      <c r="I39" s="5">
        <v>1790000</v>
      </c>
      <c r="J39" s="6" t="s">
        <v>1804</v>
      </c>
    </row>
    <row r="40" spans="1:10" s="130" customFormat="1" ht="33" customHeight="1">
      <c r="A40" s="250"/>
      <c r="B40" s="251" t="s">
        <v>1766</v>
      </c>
      <c r="C40" s="164">
        <v>1</v>
      </c>
      <c r="D40" s="252"/>
      <c r="E40" s="164"/>
      <c r="F40" s="164"/>
      <c r="G40" s="253" t="s">
        <v>1153</v>
      </c>
      <c r="H40" s="164"/>
      <c r="I40" s="254">
        <f>SUM(I39:I39)</f>
        <v>1790000</v>
      </c>
      <c r="J40" s="251"/>
    </row>
    <row r="41" spans="1:10" s="130" customFormat="1" ht="33" customHeight="1" thickBot="1">
      <c r="C41" s="239"/>
      <c r="D41" s="220"/>
      <c r="E41" s="239"/>
      <c r="F41" s="239"/>
      <c r="G41" s="239"/>
      <c r="H41" s="239"/>
      <c r="I41" s="240"/>
    </row>
    <row r="42" spans="1:10" s="130" customFormat="1" ht="33" customHeight="1" thickBot="1">
      <c r="A42" s="241" t="s">
        <v>1039</v>
      </c>
      <c r="B42" s="242" t="s">
        <v>1040</v>
      </c>
      <c r="C42" s="242" t="s">
        <v>1041</v>
      </c>
      <c r="D42" s="243" t="s">
        <v>0</v>
      </c>
      <c r="E42" s="244" t="s">
        <v>1</v>
      </c>
      <c r="F42" s="224" t="s">
        <v>1734</v>
      </c>
      <c r="G42" s="245" t="s">
        <v>1043</v>
      </c>
      <c r="H42" s="245" t="s">
        <v>1043</v>
      </c>
      <c r="I42" s="246" t="s">
        <v>2</v>
      </c>
      <c r="J42" s="247" t="s">
        <v>3</v>
      </c>
    </row>
    <row r="43" spans="1:10" s="130" customFormat="1" ht="33" customHeight="1">
      <c r="A43" s="248" t="s">
        <v>1805</v>
      </c>
      <c r="B43" s="229">
        <v>1</v>
      </c>
      <c r="C43" s="7" t="s">
        <v>1806</v>
      </c>
      <c r="D43" s="282" t="s">
        <v>1807</v>
      </c>
      <c r="E43" s="7" t="s">
        <v>958</v>
      </c>
      <c r="F43" s="283" t="s">
        <v>1808</v>
      </c>
      <c r="G43" s="7" t="s">
        <v>234</v>
      </c>
      <c r="H43" s="7" t="s">
        <v>33</v>
      </c>
      <c r="I43" s="5">
        <v>30000000</v>
      </c>
      <c r="J43" s="6" t="s">
        <v>1809</v>
      </c>
    </row>
    <row r="44" spans="1:10" s="130" customFormat="1" ht="33" customHeight="1">
      <c r="A44" s="249"/>
      <c r="B44" s="164">
        <v>2</v>
      </c>
      <c r="C44" s="7" t="s">
        <v>1810</v>
      </c>
      <c r="D44" s="184" t="s">
        <v>1811</v>
      </c>
      <c r="E44" s="7" t="s">
        <v>1812</v>
      </c>
      <c r="F44" s="7" t="s">
        <v>17</v>
      </c>
      <c r="G44" s="7" t="s">
        <v>234</v>
      </c>
      <c r="H44" s="7" t="s">
        <v>90</v>
      </c>
      <c r="I44" s="5">
        <v>225000</v>
      </c>
      <c r="J44" s="6" t="s">
        <v>1813</v>
      </c>
    </row>
    <row r="45" spans="1:10" s="130" customFormat="1" ht="33" customHeight="1">
      <c r="A45" s="249"/>
      <c r="B45" s="129">
        <v>3</v>
      </c>
      <c r="C45" s="7" t="s">
        <v>1814</v>
      </c>
      <c r="D45" s="184" t="s">
        <v>1811</v>
      </c>
      <c r="E45" s="7" t="s">
        <v>1812</v>
      </c>
      <c r="F45" s="7" t="s">
        <v>17</v>
      </c>
      <c r="G45" s="7" t="s">
        <v>1815</v>
      </c>
      <c r="H45" s="7" t="s">
        <v>1816</v>
      </c>
      <c r="I45" s="5">
        <v>120000</v>
      </c>
      <c r="J45" s="6" t="s">
        <v>1817</v>
      </c>
    </row>
    <row r="46" spans="1:10" s="130" customFormat="1" ht="33" customHeight="1">
      <c r="A46" s="249"/>
      <c r="B46" s="229">
        <v>4</v>
      </c>
      <c r="C46" s="7" t="s">
        <v>1818</v>
      </c>
      <c r="D46" s="184" t="s">
        <v>1819</v>
      </c>
      <c r="E46" s="7" t="s">
        <v>1820</v>
      </c>
      <c r="F46" s="7" t="s">
        <v>17</v>
      </c>
      <c r="G46" s="7" t="s">
        <v>235</v>
      </c>
      <c r="H46" s="7" t="s">
        <v>130</v>
      </c>
      <c r="I46" s="5">
        <v>150000</v>
      </c>
      <c r="J46" s="6" t="s">
        <v>1821</v>
      </c>
    </row>
    <row r="47" spans="1:10" s="130" customFormat="1" ht="33" customHeight="1">
      <c r="A47" s="249"/>
      <c r="B47" s="164">
        <v>5</v>
      </c>
      <c r="C47" s="7" t="s">
        <v>1822</v>
      </c>
      <c r="D47" s="284" t="s">
        <v>1823</v>
      </c>
      <c r="E47" s="7" t="s">
        <v>1008</v>
      </c>
      <c r="F47" s="7" t="s">
        <v>17</v>
      </c>
      <c r="G47" s="7" t="s">
        <v>765</v>
      </c>
      <c r="H47" s="7" t="s">
        <v>345</v>
      </c>
      <c r="I47" s="5">
        <v>799982</v>
      </c>
      <c r="J47" s="6" t="s">
        <v>1824</v>
      </c>
    </row>
    <row r="48" spans="1:10" s="130" customFormat="1" ht="33" customHeight="1">
      <c r="A48" s="249"/>
      <c r="B48" s="129">
        <v>6</v>
      </c>
      <c r="C48" s="7" t="s">
        <v>1825</v>
      </c>
      <c r="D48" s="184" t="s">
        <v>1826</v>
      </c>
      <c r="E48" s="7" t="s">
        <v>1729</v>
      </c>
      <c r="F48" s="7" t="s">
        <v>280</v>
      </c>
      <c r="G48" s="7" t="s">
        <v>238</v>
      </c>
      <c r="H48" s="7" t="s">
        <v>90</v>
      </c>
      <c r="I48" s="5">
        <v>696632</v>
      </c>
      <c r="J48" s="6" t="s">
        <v>1827</v>
      </c>
    </row>
    <row r="49" spans="1:10" s="130" customFormat="1" ht="33" customHeight="1">
      <c r="A49" s="249"/>
      <c r="B49" s="229">
        <v>7</v>
      </c>
      <c r="C49" s="7" t="s">
        <v>1828</v>
      </c>
      <c r="D49" s="184" t="s">
        <v>1826</v>
      </c>
      <c r="E49" s="7" t="s">
        <v>1566</v>
      </c>
      <c r="F49" s="7" t="s">
        <v>17</v>
      </c>
      <c r="G49" s="7" t="s">
        <v>234</v>
      </c>
      <c r="H49" s="7" t="s">
        <v>4</v>
      </c>
      <c r="I49" s="5">
        <v>2488000</v>
      </c>
      <c r="J49" s="6" t="s">
        <v>1829</v>
      </c>
    </row>
    <row r="50" spans="1:10" s="130" customFormat="1" ht="33" customHeight="1">
      <c r="A50" s="249"/>
      <c r="B50" s="164">
        <v>8</v>
      </c>
      <c r="C50" s="7" t="s">
        <v>1830</v>
      </c>
      <c r="D50" s="184" t="s">
        <v>1826</v>
      </c>
      <c r="E50" s="7" t="s">
        <v>1566</v>
      </c>
      <c r="F50" s="7" t="s">
        <v>17</v>
      </c>
      <c r="G50" s="7" t="s">
        <v>1831</v>
      </c>
      <c r="H50" s="7" t="s">
        <v>1719</v>
      </c>
      <c r="I50" s="5">
        <v>169812</v>
      </c>
      <c r="J50" s="6" t="s">
        <v>1832</v>
      </c>
    </row>
    <row r="51" spans="1:10" s="130" customFormat="1" ht="33" customHeight="1">
      <c r="A51" s="249"/>
      <c r="B51" s="129">
        <v>9</v>
      </c>
      <c r="C51" s="7" t="s">
        <v>1833</v>
      </c>
      <c r="D51" s="184" t="s">
        <v>1826</v>
      </c>
      <c r="E51" s="7" t="s">
        <v>1566</v>
      </c>
      <c r="F51" s="7" t="s">
        <v>17</v>
      </c>
      <c r="G51" s="7" t="s">
        <v>1834</v>
      </c>
      <c r="H51" s="7" t="s">
        <v>239</v>
      </c>
      <c r="I51" s="5">
        <v>700000</v>
      </c>
      <c r="J51" s="6" t="s">
        <v>1835</v>
      </c>
    </row>
    <row r="52" spans="1:10" s="130" customFormat="1" ht="33" customHeight="1">
      <c r="A52" s="249"/>
      <c r="B52" s="229">
        <v>10</v>
      </c>
      <c r="C52" s="7" t="s">
        <v>1836</v>
      </c>
      <c r="D52" s="184" t="s">
        <v>1826</v>
      </c>
      <c r="E52" s="7" t="s">
        <v>1566</v>
      </c>
      <c r="F52" s="7" t="s">
        <v>17</v>
      </c>
      <c r="G52" s="7" t="s">
        <v>230</v>
      </c>
      <c r="H52" s="7" t="s">
        <v>33</v>
      </c>
      <c r="I52" s="5">
        <v>800000</v>
      </c>
      <c r="J52" s="6" t="s">
        <v>1837</v>
      </c>
    </row>
    <row r="53" spans="1:10" s="130" customFormat="1" ht="33" customHeight="1">
      <c r="A53" s="249"/>
      <c r="B53" s="164">
        <v>11</v>
      </c>
      <c r="C53" s="7" t="s">
        <v>1838</v>
      </c>
      <c r="D53" s="184" t="s">
        <v>1826</v>
      </c>
      <c r="E53" s="7" t="s">
        <v>1566</v>
      </c>
      <c r="F53" s="7" t="s">
        <v>17</v>
      </c>
      <c r="G53" s="7" t="s">
        <v>230</v>
      </c>
      <c r="H53" s="7" t="s">
        <v>33</v>
      </c>
      <c r="I53" s="5">
        <v>1560000</v>
      </c>
      <c r="J53" s="6" t="s">
        <v>1839</v>
      </c>
    </row>
    <row r="54" spans="1:10" s="130" customFormat="1" ht="33" customHeight="1">
      <c r="A54" s="250"/>
      <c r="B54" s="251" t="s">
        <v>1766</v>
      </c>
      <c r="C54" s="164">
        <v>11</v>
      </c>
      <c r="D54" s="252"/>
      <c r="E54" s="164"/>
      <c r="F54" s="164"/>
      <c r="G54" s="253" t="s">
        <v>1153</v>
      </c>
      <c r="H54" s="164"/>
      <c r="I54" s="254">
        <f>SUM(I43:I53)</f>
        <v>37709426</v>
      </c>
      <c r="J54" s="251"/>
    </row>
    <row r="57" spans="1:10" s="285" customFormat="1" ht="24.95" customHeight="1">
      <c r="B57" s="285" t="s">
        <v>1840</v>
      </c>
      <c r="C57" s="286">
        <f>C14+C21+C26+C36+C40+C54</f>
        <v>37</v>
      </c>
      <c r="E57" s="286"/>
      <c r="F57" s="286"/>
      <c r="G57" s="286"/>
      <c r="H57" s="286"/>
      <c r="I57" s="287"/>
    </row>
    <row r="58" spans="1:10" s="288" customFormat="1" ht="24.95" customHeight="1">
      <c r="B58" s="288" t="s">
        <v>1841</v>
      </c>
      <c r="C58" s="289">
        <f>I14+I21+I26+I36+I40+I54</f>
        <v>51455554</v>
      </c>
      <c r="D58" s="289"/>
      <c r="E58" s="286"/>
      <c r="F58" s="286"/>
      <c r="G58" s="286"/>
      <c r="H58" s="286"/>
      <c r="I58" s="287"/>
    </row>
  </sheetData>
  <mergeCells count="3">
    <mergeCell ref="A1:J1"/>
    <mergeCell ref="A24:A26"/>
    <mergeCell ref="C58:D58"/>
  </mergeCells>
  <phoneticPr fontId="1" type="noConversion"/>
  <pageMargins left="0.2" right="0.18" top="0.74803149606299213" bottom="0.4" header="0.31496062992125984" footer="0.31496062992125984"/>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1"/>
  <sheetViews>
    <sheetView topLeftCell="A25" zoomScale="90" zoomScaleNormal="90" workbookViewId="0">
      <selection activeCell="E39" sqref="E39"/>
    </sheetView>
  </sheetViews>
  <sheetFormatPr defaultRowHeight="11.25"/>
  <cols>
    <col min="1" max="1" width="9" style="220"/>
    <col min="2" max="2" width="7.625" style="220" customWidth="1"/>
    <col min="3" max="3" width="10.25" style="220" bestFit="1" customWidth="1"/>
    <col min="4" max="4" width="11" style="220" customWidth="1"/>
    <col min="5" max="5" width="11.375" style="290" customWidth="1"/>
    <col min="6" max="6" width="17" style="290" customWidth="1"/>
    <col min="7" max="7" width="11.5" style="290" customWidth="1"/>
    <col min="8" max="8" width="11.875" style="290" customWidth="1"/>
    <col min="9" max="9" width="9.75" style="291" customWidth="1"/>
    <col min="10" max="10" width="42.5" style="220" customWidth="1"/>
    <col min="11" max="11" width="9" style="220"/>
    <col min="12" max="12" width="9.125" style="220" bestFit="1" customWidth="1"/>
    <col min="13" max="16384" width="9" style="220"/>
  </cols>
  <sheetData>
    <row r="1" spans="1:10" ht="33" customHeight="1">
      <c r="A1" s="219" t="s">
        <v>1842</v>
      </c>
      <c r="B1" s="219"/>
      <c r="C1" s="219"/>
      <c r="D1" s="219"/>
      <c r="E1" s="219"/>
      <c r="F1" s="219"/>
      <c r="G1" s="219"/>
      <c r="H1" s="219"/>
      <c r="I1" s="219"/>
      <c r="J1" s="219"/>
    </row>
    <row r="2" spans="1:10" s="130" customFormat="1" ht="33" customHeight="1">
      <c r="A2" s="253" t="s">
        <v>1039</v>
      </c>
      <c r="B2" s="278" t="s">
        <v>1040</v>
      </c>
      <c r="C2" s="278" t="s">
        <v>1041</v>
      </c>
      <c r="D2" s="253" t="s">
        <v>0</v>
      </c>
      <c r="E2" s="253" t="s">
        <v>1</v>
      </c>
      <c r="F2" s="253" t="s">
        <v>1042</v>
      </c>
      <c r="G2" s="280" t="s">
        <v>1043</v>
      </c>
      <c r="H2" s="280" t="s">
        <v>1043</v>
      </c>
      <c r="I2" s="281" t="s">
        <v>2</v>
      </c>
      <c r="J2" s="280" t="s">
        <v>3</v>
      </c>
    </row>
    <row r="3" spans="1:10" s="130" customFormat="1" ht="33" customHeight="1">
      <c r="A3" s="268" t="s">
        <v>1196</v>
      </c>
      <c r="B3" s="164">
        <v>1</v>
      </c>
      <c r="C3" s="6" t="s">
        <v>1843</v>
      </c>
      <c r="D3" s="6" t="s">
        <v>1212</v>
      </c>
      <c r="E3" s="7" t="s">
        <v>1844</v>
      </c>
      <c r="F3" s="7" t="s">
        <v>1845</v>
      </c>
      <c r="G3" s="7" t="s">
        <v>1725</v>
      </c>
      <c r="H3" s="7" t="s">
        <v>33</v>
      </c>
      <c r="I3" s="5">
        <v>820000</v>
      </c>
      <c r="J3" s="6" t="s">
        <v>1846</v>
      </c>
    </row>
    <row r="4" spans="1:10" s="130" customFormat="1" ht="33" customHeight="1">
      <c r="A4" s="271"/>
      <c r="B4" s="251" t="s">
        <v>1152</v>
      </c>
      <c r="C4" s="251">
        <v>1</v>
      </c>
      <c r="D4" s="251"/>
      <c r="E4" s="164"/>
      <c r="F4" s="164"/>
      <c r="G4" s="253" t="s">
        <v>1153</v>
      </c>
      <c r="H4" s="164"/>
      <c r="I4" s="254">
        <f>SUM(I3:I3)</f>
        <v>820000</v>
      </c>
      <c r="J4" s="251"/>
    </row>
    <row r="5" spans="1:10" s="130" customFormat="1" ht="33" customHeight="1" thickBot="1">
      <c r="E5" s="239"/>
      <c r="F5" s="239"/>
      <c r="G5" s="239"/>
      <c r="H5" s="239"/>
      <c r="I5" s="240"/>
    </row>
    <row r="6" spans="1:10" s="130" customFormat="1" ht="33" customHeight="1">
      <c r="A6" s="241" t="s">
        <v>1039</v>
      </c>
      <c r="B6" s="242" t="s">
        <v>1040</v>
      </c>
      <c r="C6" s="242" t="s">
        <v>1041</v>
      </c>
      <c r="D6" s="244" t="s">
        <v>0</v>
      </c>
      <c r="E6" s="244" t="s">
        <v>1</v>
      </c>
      <c r="F6" s="244" t="s">
        <v>1042</v>
      </c>
      <c r="G6" s="245" t="s">
        <v>1043</v>
      </c>
      <c r="H6" s="245" t="s">
        <v>1043</v>
      </c>
      <c r="I6" s="246" t="s">
        <v>2</v>
      </c>
      <c r="J6" s="247" t="s">
        <v>3</v>
      </c>
    </row>
    <row r="7" spans="1:10" s="130" customFormat="1" ht="33" customHeight="1">
      <c r="A7" s="292" t="s">
        <v>1625</v>
      </c>
      <c r="B7" s="129">
        <v>1</v>
      </c>
      <c r="C7" s="6" t="s">
        <v>1847</v>
      </c>
      <c r="D7" s="6" t="s">
        <v>8</v>
      </c>
      <c r="E7" s="7" t="s">
        <v>203</v>
      </c>
      <c r="F7" s="7" t="s">
        <v>1848</v>
      </c>
      <c r="G7" s="7" t="s">
        <v>1849</v>
      </c>
      <c r="H7" s="7" t="s">
        <v>33</v>
      </c>
      <c r="I7" s="5">
        <v>300000</v>
      </c>
      <c r="J7" s="6" t="s">
        <v>1850</v>
      </c>
    </row>
    <row r="8" spans="1:10" s="130" customFormat="1" ht="33" customHeight="1">
      <c r="A8" s="293"/>
      <c r="B8" s="164">
        <v>2</v>
      </c>
      <c r="C8" s="6" t="s">
        <v>1851</v>
      </c>
      <c r="D8" s="6" t="s">
        <v>8</v>
      </c>
      <c r="E8" s="7" t="s">
        <v>1289</v>
      </c>
      <c r="F8" s="7" t="s">
        <v>1852</v>
      </c>
      <c r="G8" s="7" t="s">
        <v>234</v>
      </c>
      <c r="H8" s="7" t="s">
        <v>33</v>
      </c>
      <c r="I8" s="5">
        <v>700000</v>
      </c>
      <c r="J8" s="6" t="s">
        <v>1853</v>
      </c>
    </row>
    <row r="9" spans="1:10" s="130" customFormat="1" ht="33" customHeight="1">
      <c r="A9" s="293"/>
      <c r="B9" s="164">
        <v>3</v>
      </c>
      <c r="C9" s="6" t="s">
        <v>1854</v>
      </c>
      <c r="D9" s="6" t="s">
        <v>53</v>
      </c>
      <c r="E9" s="7" t="s">
        <v>1855</v>
      </c>
      <c r="F9" s="7" t="s">
        <v>1856</v>
      </c>
      <c r="G9" s="7" t="s">
        <v>1857</v>
      </c>
      <c r="H9" s="7" t="s">
        <v>33</v>
      </c>
      <c r="I9" s="5">
        <v>500000</v>
      </c>
      <c r="J9" s="6" t="s">
        <v>1858</v>
      </c>
    </row>
    <row r="10" spans="1:10" s="130" customFormat="1" ht="33" customHeight="1">
      <c r="A10" s="293"/>
      <c r="B10" s="129">
        <v>4</v>
      </c>
      <c r="C10" s="6" t="s">
        <v>1859</v>
      </c>
      <c r="D10" s="6" t="s">
        <v>53</v>
      </c>
      <c r="E10" s="7" t="s">
        <v>1860</v>
      </c>
      <c r="F10" s="7" t="s">
        <v>1861</v>
      </c>
      <c r="G10" s="7" t="s">
        <v>240</v>
      </c>
      <c r="H10" s="7" t="s">
        <v>33</v>
      </c>
      <c r="I10" s="5">
        <v>20383458</v>
      </c>
      <c r="J10" s="6" t="s">
        <v>1862</v>
      </c>
    </row>
    <row r="11" spans="1:10" s="130" customFormat="1" ht="33" customHeight="1">
      <c r="A11" s="293"/>
      <c r="B11" s="164">
        <v>5</v>
      </c>
      <c r="C11" s="6" t="s">
        <v>1863</v>
      </c>
      <c r="D11" s="6" t="s">
        <v>54</v>
      </c>
      <c r="E11" s="7" t="s">
        <v>42</v>
      </c>
      <c r="F11" s="7" t="s">
        <v>1864</v>
      </c>
      <c r="G11" s="7" t="s">
        <v>1865</v>
      </c>
      <c r="H11" s="7" t="s">
        <v>33</v>
      </c>
      <c r="I11" s="5">
        <v>693000</v>
      </c>
      <c r="J11" s="6" t="s">
        <v>1866</v>
      </c>
    </row>
    <row r="12" spans="1:10" s="130" customFormat="1" ht="33" customHeight="1">
      <c r="A12" s="293"/>
      <c r="B12" s="164">
        <v>6</v>
      </c>
      <c r="C12" s="6" t="s">
        <v>1867</v>
      </c>
      <c r="D12" s="6" t="s">
        <v>54</v>
      </c>
      <c r="E12" s="7" t="s">
        <v>42</v>
      </c>
      <c r="F12" s="7" t="s">
        <v>1864</v>
      </c>
      <c r="G12" s="7" t="s">
        <v>1778</v>
      </c>
      <c r="H12" s="7" t="s">
        <v>33</v>
      </c>
      <c r="I12" s="5">
        <v>450000</v>
      </c>
      <c r="J12" s="6" t="s">
        <v>1868</v>
      </c>
    </row>
    <row r="13" spans="1:10" s="130" customFormat="1" ht="33" customHeight="1">
      <c r="A13" s="293"/>
      <c r="B13" s="129">
        <v>7</v>
      </c>
      <c r="C13" s="6" t="s">
        <v>1869</v>
      </c>
      <c r="D13" s="6" t="s">
        <v>54</v>
      </c>
      <c r="E13" s="7" t="s">
        <v>1812</v>
      </c>
      <c r="F13" s="7" t="s">
        <v>1870</v>
      </c>
      <c r="G13" s="7" t="s">
        <v>411</v>
      </c>
      <c r="H13" s="7" t="s">
        <v>1871</v>
      </c>
      <c r="I13" s="5">
        <v>757142</v>
      </c>
      <c r="J13" s="6" t="s">
        <v>1872</v>
      </c>
    </row>
    <row r="14" spans="1:10" s="130" customFormat="1" ht="33" customHeight="1">
      <c r="A14" s="293"/>
      <c r="B14" s="164">
        <v>8</v>
      </c>
      <c r="C14" s="6" t="s">
        <v>1873</v>
      </c>
      <c r="D14" s="6" t="s">
        <v>54</v>
      </c>
      <c r="E14" s="7" t="s">
        <v>1812</v>
      </c>
      <c r="F14" s="7" t="s">
        <v>1874</v>
      </c>
      <c r="G14" s="7" t="s">
        <v>1875</v>
      </c>
      <c r="H14" s="7" t="s">
        <v>350</v>
      </c>
      <c r="I14" s="5">
        <v>6000</v>
      </c>
      <c r="J14" s="6" t="s">
        <v>1876</v>
      </c>
    </row>
    <row r="15" spans="1:10" s="130" customFormat="1" ht="33" customHeight="1">
      <c r="A15" s="293"/>
      <c r="B15" s="164">
        <v>9</v>
      </c>
      <c r="C15" s="6" t="s">
        <v>1877</v>
      </c>
      <c r="D15" s="6" t="s">
        <v>54</v>
      </c>
      <c r="E15" s="7" t="s">
        <v>1878</v>
      </c>
      <c r="F15" s="7" t="s">
        <v>1870</v>
      </c>
      <c r="G15" s="7" t="s">
        <v>240</v>
      </c>
      <c r="H15" s="7" t="s">
        <v>1702</v>
      </c>
      <c r="I15" s="5">
        <v>11053</v>
      </c>
      <c r="J15" s="6" t="s">
        <v>1879</v>
      </c>
    </row>
    <row r="16" spans="1:10" s="130" customFormat="1" ht="33" customHeight="1">
      <c r="A16" s="293"/>
      <c r="B16" s="129">
        <v>10</v>
      </c>
      <c r="C16" s="6" t="s">
        <v>1880</v>
      </c>
      <c r="D16" s="6" t="s">
        <v>54</v>
      </c>
      <c r="E16" s="7" t="s">
        <v>1878</v>
      </c>
      <c r="F16" s="7" t="s">
        <v>1870</v>
      </c>
      <c r="G16" s="7" t="s">
        <v>1881</v>
      </c>
      <c r="H16" s="7" t="s">
        <v>349</v>
      </c>
      <c r="I16" s="5">
        <v>16561</v>
      </c>
      <c r="J16" s="6" t="s">
        <v>1882</v>
      </c>
    </row>
    <row r="17" spans="1:10" s="130" customFormat="1" ht="33" customHeight="1">
      <c r="A17" s="293"/>
      <c r="B17" s="164">
        <v>11</v>
      </c>
      <c r="C17" s="6" t="s">
        <v>1883</v>
      </c>
      <c r="D17" s="6" t="s">
        <v>54</v>
      </c>
      <c r="E17" s="7" t="s">
        <v>1884</v>
      </c>
      <c r="F17" s="7" t="s">
        <v>1864</v>
      </c>
      <c r="G17" s="7" t="s">
        <v>734</v>
      </c>
      <c r="H17" s="7" t="s">
        <v>33</v>
      </c>
      <c r="I17" s="5">
        <v>693000</v>
      </c>
      <c r="J17" s="6" t="s">
        <v>1885</v>
      </c>
    </row>
    <row r="18" spans="1:10" s="130" customFormat="1" ht="33" customHeight="1">
      <c r="A18" s="293"/>
      <c r="B18" s="164">
        <v>12</v>
      </c>
      <c r="C18" s="6" t="s">
        <v>1886</v>
      </c>
      <c r="D18" s="6" t="s">
        <v>54</v>
      </c>
      <c r="E18" s="7" t="s">
        <v>204</v>
      </c>
      <c r="F18" s="7" t="s">
        <v>1870</v>
      </c>
      <c r="G18" s="7" t="s">
        <v>231</v>
      </c>
      <c r="H18" s="7" t="s">
        <v>91</v>
      </c>
      <c r="I18" s="5">
        <v>860000</v>
      </c>
      <c r="J18" s="6" t="s">
        <v>1887</v>
      </c>
    </row>
    <row r="19" spans="1:10" s="130" customFormat="1" ht="33" customHeight="1">
      <c r="A19" s="293"/>
      <c r="B19" s="129">
        <v>13</v>
      </c>
      <c r="C19" s="6" t="s">
        <v>1888</v>
      </c>
      <c r="D19" s="6" t="s">
        <v>55</v>
      </c>
      <c r="E19" s="7" t="s">
        <v>205</v>
      </c>
      <c r="F19" s="7" t="s">
        <v>1889</v>
      </c>
      <c r="G19" s="7" t="s">
        <v>1816</v>
      </c>
      <c r="H19" s="7" t="s">
        <v>33</v>
      </c>
      <c r="I19" s="5">
        <v>98000</v>
      </c>
      <c r="J19" s="6" t="s">
        <v>1890</v>
      </c>
    </row>
    <row r="20" spans="1:10" s="130" customFormat="1" ht="33" customHeight="1">
      <c r="A20" s="293"/>
      <c r="B20" s="164">
        <v>14</v>
      </c>
      <c r="C20" s="6" t="s">
        <v>1891</v>
      </c>
      <c r="D20" s="6" t="s">
        <v>10</v>
      </c>
      <c r="E20" s="7" t="s">
        <v>1892</v>
      </c>
      <c r="F20" s="7" t="s">
        <v>1893</v>
      </c>
      <c r="G20" s="7" t="s">
        <v>234</v>
      </c>
      <c r="H20" s="7" t="s">
        <v>33</v>
      </c>
      <c r="I20" s="5">
        <v>350000</v>
      </c>
      <c r="J20" s="6" t="s">
        <v>1894</v>
      </c>
    </row>
    <row r="21" spans="1:10" s="130" customFormat="1" ht="33" customHeight="1">
      <c r="A21" s="293"/>
      <c r="B21" s="164">
        <v>15</v>
      </c>
      <c r="C21" s="6" t="s">
        <v>1895</v>
      </c>
      <c r="D21" s="6" t="s">
        <v>11</v>
      </c>
      <c r="E21" s="7" t="s">
        <v>1896</v>
      </c>
      <c r="F21" s="7" t="s">
        <v>1848</v>
      </c>
      <c r="G21" s="7" t="s">
        <v>529</v>
      </c>
      <c r="H21" s="7" t="s">
        <v>33</v>
      </c>
      <c r="I21" s="5">
        <v>322000</v>
      </c>
      <c r="J21" s="6" t="s">
        <v>1897</v>
      </c>
    </row>
    <row r="22" spans="1:10" s="130" customFormat="1" ht="33" customHeight="1">
      <c r="A22" s="293"/>
      <c r="B22" s="129">
        <v>16</v>
      </c>
      <c r="C22" s="6" t="s">
        <v>1898</v>
      </c>
      <c r="D22" s="6" t="s">
        <v>56</v>
      </c>
      <c r="E22" s="7" t="s">
        <v>854</v>
      </c>
      <c r="F22" s="7" t="s">
        <v>1893</v>
      </c>
      <c r="G22" s="7" t="s">
        <v>234</v>
      </c>
      <c r="H22" s="7" t="s">
        <v>33</v>
      </c>
      <c r="I22" s="5">
        <v>260000</v>
      </c>
      <c r="J22" s="6" t="s">
        <v>1899</v>
      </c>
    </row>
    <row r="23" spans="1:10" s="130" customFormat="1" ht="33" customHeight="1">
      <c r="A23" s="294"/>
      <c r="B23" s="251" t="s">
        <v>1152</v>
      </c>
      <c r="C23" s="251">
        <v>16</v>
      </c>
      <c r="D23" s="251"/>
      <c r="E23" s="164"/>
      <c r="F23" s="164"/>
      <c r="G23" s="253" t="s">
        <v>1153</v>
      </c>
      <c r="H23" s="164"/>
      <c r="I23" s="254">
        <f>SUM(I7:I22)</f>
        <v>26400214</v>
      </c>
      <c r="J23" s="251"/>
    </row>
    <row r="24" spans="1:10" s="130" customFormat="1" ht="33" customHeight="1">
      <c r="A24" s="255"/>
      <c r="B24" s="256"/>
      <c r="C24" s="256"/>
      <c r="D24" s="256"/>
      <c r="E24" s="257"/>
      <c r="F24" s="257"/>
      <c r="G24" s="259"/>
      <c r="H24" s="257"/>
      <c r="I24" s="260"/>
      <c r="J24" s="256"/>
    </row>
    <row r="25" spans="1:10" s="130" customFormat="1" ht="33" customHeight="1">
      <c r="A25" s="253" t="s">
        <v>1039</v>
      </c>
      <c r="B25" s="278" t="s">
        <v>1040</v>
      </c>
      <c r="C25" s="278" t="s">
        <v>1041</v>
      </c>
      <c r="D25" s="253" t="s">
        <v>0</v>
      </c>
      <c r="E25" s="253" t="s">
        <v>1</v>
      </c>
      <c r="F25" s="253" t="s">
        <v>1042</v>
      </c>
      <c r="G25" s="280" t="s">
        <v>1043</v>
      </c>
      <c r="H25" s="280" t="s">
        <v>1043</v>
      </c>
      <c r="I25" s="281" t="s">
        <v>2</v>
      </c>
      <c r="J25" s="280" t="s">
        <v>3</v>
      </c>
    </row>
    <row r="26" spans="1:10" s="130" customFormat="1" ht="33" customHeight="1">
      <c r="A26" s="268" t="s">
        <v>1640</v>
      </c>
      <c r="B26" s="129">
        <v>1</v>
      </c>
      <c r="C26" s="6" t="s">
        <v>1900</v>
      </c>
      <c r="D26" s="6" t="s">
        <v>77</v>
      </c>
      <c r="E26" s="7" t="s">
        <v>74</v>
      </c>
      <c r="F26" s="7" t="s">
        <v>1901</v>
      </c>
      <c r="G26" s="7" t="s">
        <v>1902</v>
      </c>
      <c r="H26" s="7" t="s">
        <v>443</v>
      </c>
      <c r="I26" s="5">
        <v>2423500</v>
      </c>
      <c r="J26" s="6" t="s">
        <v>1903</v>
      </c>
    </row>
    <row r="27" spans="1:10" s="130" customFormat="1" ht="33" customHeight="1">
      <c r="A27" s="270"/>
      <c r="B27" s="164">
        <v>2</v>
      </c>
      <c r="C27" s="6" t="s">
        <v>1904</v>
      </c>
      <c r="D27" s="6" t="s">
        <v>77</v>
      </c>
      <c r="E27" s="7" t="s">
        <v>74</v>
      </c>
      <c r="F27" s="7" t="s">
        <v>1901</v>
      </c>
      <c r="G27" s="7" t="s">
        <v>1905</v>
      </c>
      <c r="H27" s="7" t="s">
        <v>33</v>
      </c>
      <c r="I27" s="5">
        <v>2450000</v>
      </c>
      <c r="J27" s="6" t="s">
        <v>1906</v>
      </c>
    </row>
    <row r="28" spans="1:10" s="130" customFormat="1" ht="33" customHeight="1">
      <c r="A28" s="270"/>
      <c r="B28" s="164">
        <v>3</v>
      </c>
      <c r="C28" s="6" t="s">
        <v>1907</v>
      </c>
      <c r="D28" s="6" t="s">
        <v>77</v>
      </c>
      <c r="E28" s="7" t="s">
        <v>896</v>
      </c>
      <c r="F28" s="7" t="s">
        <v>1908</v>
      </c>
      <c r="G28" s="7" t="s">
        <v>898</v>
      </c>
      <c r="H28" s="7" t="s">
        <v>33</v>
      </c>
      <c r="I28" s="5">
        <v>262360</v>
      </c>
      <c r="J28" s="6" t="s">
        <v>1909</v>
      </c>
    </row>
    <row r="29" spans="1:10" s="130" customFormat="1" ht="33" customHeight="1">
      <c r="A29" s="271"/>
      <c r="B29" s="251" t="s">
        <v>1152</v>
      </c>
      <c r="C29" s="251">
        <v>3</v>
      </c>
      <c r="D29" s="251"/>
      <c r="E29" s="164"/>
      <c r="F29" s="164"/>
      <c r="G29" s="253" t="s">
        <v>1153</v>
      </c>
      <c r="H29" s="164"/>
      <c r="I29" s="254">
        <f>SUM(I26:I28)</f>
        <v>5135860</v>
      </c>
      <c r="J29" s="251"/>
    </row>
    <row r="30" spans="1:10" s="130" customFormat="1" ht="33" customHeight="1">
      <c r="E30" s="239"/>
      <c r="F30" s="239"/>
      <c r="G30" s="239"/>
      <c r="H30" s="239"/>
      <c r="I30" s="240"/>
    </row>
    <row r="31" spans="1:10" s="130" customFormat="1" ht="33" customHeight="1">
      <c r="A31" s="253" t="s">
        <v>1039</v>
      </c>
      <c r="B31" s="278" t="s">
        <v>1040</v>
      </c>
      <c r="C31" s="278" t="s">
        <v>1041</v>
      </c>
      <c r="D31" s="253" t="s">
        <v>0</v>
      </c>
      <c r="E31" s="253" t="s">
        <v>1</v>
      </c>
      <c r="F31" s="253" t="s">
        <v>1042</v>
      </c>
      <c r="G31" s="280" t="s">
        <v>1043</v>
      </c>
      <c r="H31" s="280" t="s">
        <v>1043</v>
      </c>
      <c r="I31" s="281" t="s">
        <v>2</v>
      </c>
      <c r="J31" s="280" t="s">
        <v>3</v>
      </c>
    </row>
    <row r="32" spans="1:10" s="130" customFormat="1" ht="33" customHeight="1">
      <c r="A32" s="268" t="s">
        <v>1801</v>
      </c>
      <c r="B32" s="129">
        <v>1</v>
      </c>
      <c r="C32" s="6" t="s">
        <v>1910</v>
      </c>
      <c r="D32" s="6" t="s">
        <v>14</v>
      </c>
      <c r="E32" s="7" t="s">
        <v>83</v>
      </c>
      <c r="F32" s="7" t="s">
        <v>1845</v>
      </c>
      <c r="G32" s="7" t="s">
        <v>1911</v>
      </c>
      <c r="H32" s="7" t="s">
        <v>136</v>
      </c>
      <c r="I32" s="5">
        <v>495000</v>
      </c>
      <c r="J32" s="6" t="s">
        <v>1912</v>
      </c>
    </row>
    <row r="33" spans="1:10" s="130" customFormat="1" ht="33" customHeight="1">
      <c r="A33" s="270"/>
      <c r="B33" s="164">
        <v>2</v>
      </c>
      <c r="C33" s="6" t="s">
        <v>1913</v>
      </c>
      <c r="D33" s="6" t="s">
        <v>919</v>
      </c>
      <c r="E33" s="7" t="s">
        <v>1914</v>
      </c>
      <c r="F33" s="7" t="s">
        <v>1870</v>
      </c>
      <c r="G33" s="7" t="s">
        <v>234</v>
      </c>
      <c r="H33" s="7" t="s">
        <v>33</v>
      </c>
      <c r="I33" s="5">
        <v>1400000</v>
      </c>
      <c r="J33" s="6" t="s">
        <v>1915</v>
      </c>
    </row>
    <row r="34" spans="1:10" s="130" customFormat="1" ht="33" customHeight="1">
      <c r="A34" s="270"/>
      <c r="B34" s="164">
        <v>3</v>
      </c>
      <c r="C34" s="6" t="s">
        <v>1916</v>
      </c>
      <c r="D34" s="6" t="s">
        <v>89</v>
      </c>
      <c r="E34" s="7" t="s">
        <v>87</v>
      </c>
      <c r="F34" s="7" t="s">
        <v>1870</v>
      </c>
      <c r="G34" s="7" t="s">
        <v>1917</v>
      </c>
      <c r="H34" s="7" t="s">
        <v>33</v>
      </c>
      <c r="I34" s="5">
        <v>98000</v>
      </c>
      <c r="J34" s="6" t="s">
        <v>1918</v>
      </c>
    </row>
    <row r="35" spans="1:10" s="130" customFormat="1" ht="33" customHeight="1">
      <c r="A35" s="270"/>
      <c r="B35" s="129">
        <v>4</v>
      </c>
      <c r="C35" s="6" t="s">
        <v>1919</v>
      </c>
      <c r="D35" s="6" t="s">
        <v>89</v>
      </c>
      <c r="E35" s="7" t="s">
        <v>87</v>
      </c>
      <c r="F35" s="7" t="s">
        <v>1870</v>
      </c>
      <c r="G35" s="7" t="s">
        <v>235</v>
      </c>
      <c r="H35" s="7" t="s">
        <v>33</v>
      </c>
      <c r="I35" s="5">
        <v>98000</v>
      </c>
      <c r="J35" s="6" t="s">
        <v>1920</v>
      </c>
    </row>
    <row r="36" spans="1:10" s="130" customFormat="1" ht="33" customHeight="1">
      <c r="A36" s="270"/>
      <c r="B36" s="164">
        <v>5</v>
      </c>
      <c r="C36" s="6" t="s">
        <v>1921</v>
      </c>
      <c r="D36" s="6" t="s">
        <v>89</v>
      </c>
      <c r="E36" s="7" t="s">
        <v>1803</v>
      </c>
      <c r="F36" s="7" t="s">
        <v>1845</v>
      </c>
      <c r="G36" s="7" t="s">
        <v>243</v>
      </c>
      <c r="H36" s="7" t="s">
        <v>136</v>
      </c>
      <c r="I36" s="5">
        <v>858000</v>
      </c>
      <c r="J36" s="6" t="s">
        <v>1922</v>
      </c>
    </row>
    <row r="37" spans="1:10" s="130" customFormat="1" ht="33" customHeight="1">
      <c r="A37" s="270"/>
      <c r="B37" s="164">
        <v>6</v>
      </c>
      <c r="C37" s="6" t="s">
        <v>1923</v>
      </c>
      <c r="D37" s="6" t="s">
        <v>15</v>
      </c>
      <c r="E37" s="7" t="s">
        <v>1924</v>
      </c>
      <c r="F37" s="7" t="s">
        <v>1893</v>
      </c>
      <c r="G37" s="7" t="s">
        <v>234</v>
      </c>
      <c r="H37" s="7" t="s">
        <v>33</v>
      </c>
      <c r="I37" s="5">
        <v>700000</v>
      </c>
      <c r="J37" s="6" t="s">
        <v>1925</v>
      </c>
    </row>
    <row r="38" spans="1:10" s="130" customFormat="1" ht="33" customHeight="1">
      <c r="A38" s="271"/>
      <c r="B38" s="251" t="s">
        <v>1152</v>
      </c>
      <c r="C38" s="251">
        <v>6</v>
      </c>
      <c r="D38" s="251"/>
      <c r="E38" s="164"/>
      <c r="F38" s="164"/>
      <c r="G38" s="253" t="s">
        <v>1153</v>
      </c>
      <c r="H38" s="164"/>
      <c r="I38" s="254">
        <f>SUM(I32:I37)</f>
        <v>3649000</v>
      </c>
      <c r="J38" s="251"/>
    </row>
    <row r="39" spans="1:10" s="130" customFormat="1" ht="33" customHeight="1">
      <c r="E39" s="239"/>
      <c r="F39" s="239"/>
      <c r="G39" s="239"/>
      <c r="H39" s="239"/>
      <c r="I39" s="240"/>
    </row>
    <row r="40" spans="1:10" s="285" customFormat="1" ht="24" customHeight="1">
      <c r="B40" s="285" t="s">
        <v>1926</v>
      </c>
      <c r="C40" s="286">
        <f>C4+C23+C29+C38</f>
        <v>26</v>
      </c>
      <c r="D40" s="286"/>
      <c r="E40" s="286"/>
      <c r="F40" s="286"/>
      <c r="G40" s="286"/>
      <c r="H40" s="286"/>
      <c r="I40" s="287"/>
    </row>
    <row r="41" spans="1:10" s="285" customFormat="1" ht="24" customHeight="1">
      <c r="B41" s="285" t="s">
        <v>1927</v>
      </c>
      <c r="C41" s="287">
        <f>I4+I23+I29+I38</f>
        <v>36005074</v>
      </c>
      <c r="E41" s="286"/>
      <c r="F41" s="286"/>
      <c r="G41" s="286"/>
      <c r="H41" s="286"/>
      <c r="I41" s="287"/>
    </row>
  </sheetData>
  <mergeCells count="5">
    <mergeCell ref="A1:J1"/>
    <mergeCell ref="A3:A4"/>
    <mergeCell ref="A7:A23"/>
    <mergeCell ref="A26:A29"/>
    <mergeCell ref="A32:A38"/>
  </mergeCells>
  <phoneticPr fontId="1" type="noConversion"/>
  <pageMargins left="0.2" right="0.18" top="0.46" bottom="0.4" header="0.31496062992125984" footer="0.31496062992125984"/>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0"/>
  <sheetViews>
    <sheetView tabSelected="1" zoomScale="90" zoomScaleNormal="90" workbookViewId="0">
      <selection activeCell="H98" sqref="H98"/>
    </sheetView>
  </sheetViews>
  <sheetFormatPr defaultRowHeight="11.25"/>
  <cols>
    <col min="1" max="1" width="9" style="220"/>
    <col min="2" max="2" width="7.625" style="220" customWidth="1"/>
    <col min="3" max="3" width="9.75" style="220" bestFit="1" customWidth="1"/>
    <col min="4" max="4" width="11" style="220" customWidth="1"/>
    <col min="5" max="5" width="11.375" style="290" customWidth="1"/>
    <col min="6" max="6" width="17" style="290" customWidth="1"/>
    <col min="7" max="7" width="11.5" style="290" customWidth="1"/>
    <col min="8" max="8" width="11.875" style="290" customWidth="1"/>
    <col min="9" max="9" width="10.875" style="291" customWidth="1"/>
    <col min="10" max="10" width="42.5" style="220" customWidth="1"/>
    <col min="11" max="12" width="9.125" style="220" bestFit="1" customWidth="1"/>
    <col min="13" max="16384" width="9" style="220"/>
  </cols>
  <sheetData>
    <row r="1" spans="1:10" ht="33" customHeight="1" thickBot="1">
      <c r="A1" s="219" t="s">
        <v>1928</v>
      </c>
      <c r="B1" s="219"/>
      <c r="C1" s="219"/>
      <c r="D1" s="219"/>
      <c r="E1" s="219"/>
      <c r="F1" s="219"/>
      <c r="G1" s="219"/>
      <c r="H1" s="219"/>
      <c r="I1" s="219"/>
      <c r="J1" s="219"/>
    </row>
    <row r="2" spans="1:10" ht="33" customHeight="1">
      <c r="A2" s="295" t="s">
        <v>1039</v>
      </c>
      <c r="B2" s="296" t="s">
        <v>1040</v>
      </c>
      <c r="C2" s="296" t="s">
        <v>1041</v>
      </c>
      <c r="D2" s="243" t="s">
        <v>0</v>
      </c>
      <c r="E2" s="243" t="s">
        <v>1</v>
      </c>
      <c r="F2" s="243" t="s">
        <v>1042</v>
      </c>
      <c r="G2" s="297" t="s">
        <v>1043</v>
      </c>
      <c r="H2" s="297" t="s">
        <v>1043</v>
      </c>
      <c r="I2" s="298" t="s">
        <v>1929</v>
      </c>
      <c r="J2" s="299" t="s">
        <v>3</v>
      </c>
    </row>
    <row r="3" spans="1:10" s="130" customFormat="1" ht="33" customHeight="1">
      <c r="A3" s="300" t="s">
        <v>1625</v>
      </c>
      <c r="B3" s="129">
        <v>1</v>
      </c>
      <c r="C3" s="6" t="s">
        <v>1930</v>
      </c>
      <c r="D3" s="6" t="s">
        <v>8</v>
      </c>
      <c r="E3" s="7" t="s">
        <v>461</v>
      </c>
      <c r="F3" s="7" t="s">
        <v>1852</v>
      </c>
      <c r="G3" s="7" t="s">
        <v>234</v>
      </c>
      <c r="H3" s="7" t="s">
        <v>33</v>
      </c>
      <c r="I3" s="5">
        <v>570000</v>
      </c>
      <c r="J3" s="6" t="s">
        <v>1931</v>
      </c>
    </row>
    <row r="4" spans="1:10" s="130" customFormat="1" ht="33" customHeight="1">
      <c r="A4" s="301"/>
      <c r="B4" s="164">
        <v>2</v>
      </c>
      <c r="C4" s="6" t="s">
        <v>1932</v>
      </c>
      <c r="D4" s="6" t="s">
        <v>8</v>
      </c>
      <c r="E4" s="7" t="s">
        <v>1933</v>
      </c>
      <c r="F4" s="7" t="s">
        <v>1852</v>
      </c>
      <c r="G4" s="7" t="s">
        <v>234</v>
      </c>
      <c r="H4" s="7" t="s">
        <v>33</v>
      </c>
      <c r="I4" s="5">
        <v>520000</v>
      </c>
      <c r="J4" s="6" t="s">
        <v>1934</v>
      </c>
    </row>
    <row r="5" spans="1:10" s="130" customFormat="1" ht="33" customHeight="1">
      <c r="A5" s="301"/>
      <c r="B5" s="164">
        <v>3</v>
      </c>
      <c r="C5" s="6" t="s">
        <v>1935</v>
      </c>
      <c r="D5" s="6" t="s">
        <v>8</v>
      </c>
      <c r="E5" s="7" t="s">
        <v>203</v>
      </c>
      <c r="F5" s="7" t="s">
        <v>1852</v>
      </c>
      <c r="G5" s="7" t="s">
        <v>234</v>
      </c>
      <c r="H5" s="7" t="s">
        <v>33</v>
      </c>
      <c r="I5" s="5">
        <v>440000</v>
      </c>
      <c r="J5" s="6" t="s">
        <v>1936</v>
      </c>
    </row>
    <row r="6" spans="1:10" s="130" customFormat="1" ht="33" customHeight="1">
      <c r="A6" s="301"/>
      <c r="B6" s="129">
        <v>4</v>
      </c>
      <c r="C6" s="6" t="s">
        <v>1937</v>
      </c>
      <c r="D6" s="6" t="s">
        <v>8</v>
      </c>
      <c r="E6" s="7" t="s">
        <v>203</v>
      </c>
      <c r="F6" s="7" t="s">
        <v>1852</v>
      </c>
      <c r="G6" s="7" t="s">
        <v>234</v>
      </c>
      <c r="H6" s="7" t="s">
        <v>33</v>
      </c>
      <c r="I6" s="5">
        <v>493000</v>
      </c>
      <c r="J6" s="6" t="s">
        <v>1938</v>
      </c>
    </row>
    <row r="7" spans="1:10" s="130" customFormat="1" ht="33" customHeight="1">
      <c r="A7" s="301"/>
      <c r="B7" s="164">
        <v>5</v>
      </c>
      <c r="C7" s="6" t="s">
        <v>1939</v>
      </c>
      <c r="D7" s="6" t="s">
        <v>8</v>
      </c>
      <c r="E7" s="7" t="s">
        <v>466</v>
      </c>
      <c r="F7" s="7" t="s">
        <v>1908</v>
      </c>
      <c r="G7" s="7" t="s">
        <v>234</v>
      </c>
      <c r="H7" s="7" t="s">
        <v>33</v>
      </c>
      <c r="I7" s="5">
        <v>68500</v>
      </c>
      <c r="J7" s="6" t="s">
        <v>1940</v>
      </c>
    </row>
    <row r="8" spans="1:10" s="130" customFormat="1" ht="33" customHeight="1">
      <c r="A8" s="301"/>
      <c r="B8" s="164">
        <v>6</v>
      </c>
      <c r="C8" s="6" t="s">
        <v>1941</v>
      </c>
      <c r="D8" s="6" t="s">
        <v>8</v>
      </c>
      <c r="E8" s="7" t="s">
        <v>466</v>
      </c>
      <c r="F8" s="7" t="s">
        <v>1852</v>
      </c>
      <c r="G8" s="7" t="s">
        <v>234</v>
      </c>
      <c r="H8" s="7" t="s">
        <v>33</v>
      </c>
      <c r="I8" s="5">
        <v>825000</v>
      </c>
      <c r="J8" s="6" t="s">
        <v>1942</v>
      </c>
    </row>
    <row r="9" spans="1:10" s="130" customFormat="1" ht="33" customHeight="1">
      <c r="A9" s="301"/>
      <c r="B9" s="129">
        <v>7</v>
      </c>
      <c r="C9" s="6" t="s">
        <v>1943</v>
      </c>
      <c r="D9" s="6" t="s">
        <v>8</v>
      </c>
      <c r="E9" s="7" t="s">
        <v>1289</v>
      </c>
      <c r="F9" s="7" t="s">
        <v>1908</v>
      </c>
      <c r="G9" s="7" t="s">
        <v>234</v>
      </c>
      <c r="H9" s="7" t="s">
        <v>33</v>
      </c>
      <c r="I9" s="5">
        <v>300000</v>
      </c>
      <c r="J9" s="6" t="s">
        <v>1944</v>
      </c>
    </row>
    <row r="10" spans="1:10" s="130" customFormat="1" ht="33" customHeight="1">
      <c r="A10" s="301"/>
      <c r="B10" s="164">
        <v>8</v>
      </c>
      <c r="C10" s="6" t="s">
        <v>1945</v>
      </c>
      <c r="D10" s="6" t="s">
        <v>8</v>
      </c>
      <c r="E10" s="7" t="s">
        <v>1289</v>
      </c>
      <c r="F10" s="7" t="s">
        <v>1852</v>
      </c>
      <c r="G10" s="7" t="s">
        <v>234</v>
      </c>
      <c r="H10" s="7" t="s">
        <v>33</v>
      </c>
      <c r="I10" s="5">
        <v>320000</v>
      </c>
      <c r="J10" s="6" t="s">
        <v>1946</v>
      </c>
    </row>
    <row r="11" spans="1:10" s="130" customFormat="1" ht="33" customHeight="1">
      <c r="A11" s="301"/>
      <c r="B11" s="164">
        <v>9</v>
      </c>
      <c r="C11" s="6" t="s">
        <v>1947</v>
      </c>
      <c r="D11" s="6" t="s">
        <v>8</v>
      </c>
      <c r="E11" s="7" t="s">
        <v>1289</v>
      </c>
      <c r="F11" s="7" t="s">
        <v>1852</v>
      </c>
      <c r="G11" s="7" t="s">
        <v>234</v>
      </c>
      <c r="H11" s="7" t="s">
        <v>33</v>
      </c>
      <c r="I11" s="5">
        <v>180000</v>
      </c>
      <c r="J11" s="6" t="s">
        <v>1948</v>
      </c>
    </row>
    <row r="12" spans="1:10" s="130" customFormat="1" ht="33" customHeight="1">
      <c r="A12" s="301"/>
      <c r="B12" s="129">
        <v>10</v>
      </c>
      <c r="C12" s="6" t="s">
        <v>1949</v>
      </c>
      <c r="D12" s="6" t="s">
        <v>53</v>
      </c>
      <c r="E12" s="7" t="s">
        <v>1855</v>
      </c>
      <c r="F12" s="7" t="s">
        <v>1852</v>
      </c>
      <c r="G12" s="7" t="s">
        <v>234</v>
      </c>
      <c r="H12" s="7" t="s">
        <v>33</v>
      </c>
      <c r="I12" s="5">
        <v>400000</v>
      </c>
      <c r="J12" s="6" t="s">
        <v>1950</v>
      </c>
    </row>
    <row r="13" spans="1:10" s="130" customFormat="1" ht="33" customHeight="1">
      <c r="A13" s="301"/>
      <c r="B13" s="164">
        <v>11</v>
      </c>
      <c r="C13" s="6" t="s">
        <v>1951</v>
      </c>
      <c r="D13" s="6" t="s">
        <v>53</v>
      </c>
      <c r="E13" s="7" t="s">
        <v>1855</v>
      </c>
      <c r="F13" s="7" t="s">
        <v>1852</v>
      </c>
      <c r="G13" s="7" t="s">
        <v>234</v>
      </c>
      <c r="H13" s="7" t="s">
        <v>33</v>
      </c>
      <c r="I13" s="5">
        <v>750000</v>
      </c>
      <c r="J13" s="6" t="s">
        <v>1952</v>
      </c>
    </row>
    <row r="14" spans="1:10" s="130" customFormat="1" ht="33" customHeight="1">
      <c r="A14" s="301"/>
      <c r="B14" s="164">
        <v>12</v>
      </c>
      <c r="C14" s="6" t="s">
        <v>1953</v>
      </c>
      <c r="D14" s="6" t="s">
        <v>53</v>
      </c>
      <c r="E14" s="7" t="s">
        <v>1855</v>
      </c>
      <c r="F14" s="7" t="s">
        <v>1852</v>
      </c>
      <c r="G14" s="7" t="s">
        <v>234</v>
      </c>
      <c r="H14" s="7" t="s">
        <v>33</v>
      </c>
      <c r="I14" s="5">
        <v>2038000</v>
      </c>
      <c r="J14" s="6" t="s">
        <v>1954</v>
      </c>
    </row>
    <row r="15" spans="1:10" s="130" customFormat="1" ht="33" customHeight="1">
      <c r="A15" s="301"/>
      <c r="B15" s="129">
        <v>13</v>
      </c>
      <c r="C15" s="6" t="s">
        <v>1955</v>
      </c>
      <c r="D15" s="6" t="s">
        <v>53</v>
      </c>
      <c r="E15" s="7" t="s">
        <v>808</v>
      </c>
      <c r="F15" s="7" t="s">
        <v>1852</v>
      </c>
      <c r="G15" s="7" t="s">
        <v>234</v>
      </c>
      <c r="H15" s="7" t="s">
        <v>33</v>
      </c>
      <c r="I15" s="5">
        <v>350000</v>
      </c>
      <c r="J15" s="6" t="s">
        <v>1956</v>
      </c>
    </row>
    <row r="16" spans="1:10" s="130" customFormat="1" ht="33" customHeight="1">
      <c r="A16" s="301"/>
      <c r="B16" s="164">
        <v>14</v>
      </c>
      <c r="C16" s="6" t="s">
        <v>1957</v>
      </c>
      <c r="D16" s="6" t="s">
        <v>53</v>
      </c>
      <c r="E16" s="7" t="s">
        <v>808</v>
      </c>
      <c r="F16" s="7" t="s">
        <v>1908</v>
      </c>
      <c r="G16" s="7" t="s">
        <v>238</v>
      </c>
      <c r="H16" s="7" t="s">
        <v>33</v>
      </c>
      <c r="I16" s="5">
        <v>800000</v>
      </c>
      <c r="J16" s="6" t="s">
        <v>1958</v>
      </c>
    </row>
    <row r="17" spans="1:10" s="130" customFormat="1" ht="33" customHeight="1">
      <c r="A17" s="301"/>
      <c r="B17" s="164">
        <v>15</v>
      </c>
      <c r="C17" s="6" t="s">
        <v>1959</v>
      </c>
      <c r="D17" s="6" t="s">
        <v>53</v>
      </c>
      <c r="E17" s="7" t="s">
        <v>811</v>
      </c>
      <c r="F17" s="7" t="s">
        <v>1852</v>
      </c>
      <c r="G17" s="7" t="s">
        <v>234</v>
      </c>
      <c r="H17" s="7" t="s">
        <v>33</v>
      </c>
      <c r="I17" s="5">
        <v>350000</v>
      </c>
      <c r="J17" s="6" t="s">
        <v>1950</v>
      </c>
    </row>
    <row r="18" spans="1:10" s="130" customFormat="1" ht="33" customHeight="1">
      <c r="A18" s="301"/>
      <c r="B18" s="129">
        <v>16</v>
      </c>
      <c r="C18" s="6" t="s">
        <v>1960</v>
      </c>
      <c r="D18" s="6" t="s">
        <v>53</v>
      </c>
      <c r="E18" s="7" t="s">
        <v>1961</v>
      </c>
      <c r="F18" s="7" t="s">
        <v>1852</v>
      </c>
      <c r="G18" s="7" t="s">
        <v>234</v>
      </c>
      <c r="H18" s="7" t="s">
        <v>33</v>
      </c>
      <c r="I18" s="5">
        <v>1900000</v>
      </c>
      <c r="J18" s="6" t="s">
        <v>1962</v>
      </c>
    </row>
    <row r="19" spans="1:10" s="130" customFormat="1" ht="33" customHeight="1">
      <c r="A19" s="301"/>
      <c r="B19" s="164">
        <v>17</v>
      </c>
      <c r="C19" s="6" t="s">
        <v>1963</v>
      </c>
      <c r="D19" s="6" t="s">
        <v>53</v>
      </c>
      <c r="E19" s="7" t="s">
        <v>1961</v>
      </c>
      <c r="F19" s="7" t="s">
        <v>1852</v>
      </c>
      <c r="G19" s="7" t="s">
        <v>234</v>
      </c>
      <c r="H19" s="7" t="s">
        <v>33</v>
      </c>
      <c r="I19" s="5">
        <v>540000</v>
      </c>
      <c r="J19" s="6" t="s">
        <v>1964</v>
      </c>
    </row>
    <row r="20" spans="1:10" s="130" customFormat="1" ht="33" customHeight="1">
      <c r="A20" s="301"/>
      <c r="B20" s="164">
        <v>18</v>
      </c>
      <c r="C20" s="6" t="s">
        <v>1965</v>
      </c>
      <c r="D20" s="6" t="s">
        <v>53</v>
      </c>
      <c r="E20" s="7" t="s">
        <v>1860</v>
      </c>
      <c r="F20" s="7" t="s">
        <v>1852</v>
      </c>
      <c r="G20" s="7" t="s">
        <v>236</v>
      </c>
      <c r="H20" s="7" t="s">
        <v>33</v>
      </c>
      <c r="I20" s="5">
        <v>600000</v>
      </c>
      <c r="J20" s="6" t="s">
        <v>1966</v>
      </c>
    </row>
    <row r="21" spans="1:10" s="130" customFormat="1" ht="33" customHeight="1">
      <c r="A21" s="301"/>
      <c r="B21" s="129">
        <v>19</v>
      </c>
      <c r="C21" s="6" t="s">
        <v>1967</v>
      </c>
      <c r="D21" s="6" t="s">
        <v>53</v>
      </c>
      <c r="E21" s="7" t="s">
        <v>1860</v>
      </c>
      <c r="F21" s="7" t="s">
        <v>1852</v>
      </c>
      <c r="G21" s="7" t="s">
        <v>234</v>
      </c>
      <c r="H21" s="7" t="s">
        <v>33</v>
      </c>
      <c r="I21" s="5">
        <v>680000</v>
      </c>
      <c r="J21" s="6" t="s">
        <v>1968</v>
      </c>
    </row>
    <row r="22" spans="1:10" s="130" customFormat="1" ht="33" customHeight="1">
      <c r="A22" s="301"/>
      <c r="B22" s="164">
        <v>20</v>
      </c>
      <c r="C22" s="6" t="s">
        <v>1969</v>
      </c>
      <c r="D22" s="6" t="s">
        <v>53</v>
      </c>
      <c r="E22" s="7" t="s">
        <v>40</v>
      </c>
      <c r="F22" s="7" t="s">
        <v>1908</v>
      </c>
      <c r="G22" s="7" t="s">
        <v>234</v>
      </c>
      <c r="H22" s="7" t="s">
        <v>33</v>
      </c>
      <c r="I22" s="5">
        <v>68500</v>
      </c>
      <c r="J22" s="6" t="s">
        <v>1940</v>
      </c>
    </row>
    <row r="23" spans="1:10" s="130" customFormat="1" ht="33" customHeight="1">
      <c r="A23" s="301"/>
      <c r="B23" s="164">
        <v>21</v>
      </c>
      <c r="C23" s="6" t="s">
        <v>1970</v>
      </c>
      <c r="D23" s="6" t="s">
        <v>53</v>
      </c>
      <c r="E23" s="7" t="s">
        <v>40</v>
      </c>
      <c r="F23" s="7" t="s">
        <v>1852</v>
      </c>
      <c r="G23" s="7" t="s">
        <v>234</v>
      </c>
      <c r="H23" s="7" t="s">
        <v>33</v>
      </c>
      <c r="I23" s="5">
        <v>800000</v>
      </c>
      <c r="J23" s="6" t="s">
        <v>1971</v>
      </c>
    </row>
    <row r="24" spans="1:10" s="130" customFormat="1" ht="33" customHeight="1">
      <c r="A24" s="301"/>
      <c r="B24" s="129">
        <v>22</v>
      </c>
      <c r="C24" s="6" t="s">
        <v>1972</v>
      </c>
      <c r="D24" s="6" t="s">
        <v>53</v>
      </c>
      <c r="E24" s="7" t="s">
        <v>40</v>
      </c>
      <c r="F24" s="7" t="s">
        <v>1852</v>
      </c>
      <c r="G24" s="7" t="s">
        <v>234</v>
      </c>
      <c r="H24" s="7" t="s">
        <v>33</v>
      </c>
      <c r="I24" s="5">
        <v>380000</v>
      </c>
      <c r="J24" s="6" t="s">
        <v>1973</v>
      </c>
    </row>
    <row r="25" spans="1:10" s="130" customFormat="1" ht="33" customHeight="1">
      <c r="A25" s="301"/>
      <c r="B25" s="164">
        <v>23</v>
      </c>
      <c r="C25" s="6" t="s">
        <v>1974</v>
      </c>
      <c r="D25" s="6" t="s">
        <v>53</v>
      </c>
      <c r="E25" s="7" t="s">
        <v>41</v>
      </c>
      <c r="F25" s="7" t="s">
        <v>1852</v>
      </c>
      <c r="G25" s="7" t="s">
        <v>234</v>
      </c>
      <c r="H25" s="7" t="s">
        <v>33</v>
      </c>
      <c r="I25" s="5">
        <v>415000</v>
      </c>
      <c r="J25" s="6" t="s">
        <v>1975</v>
      </c>
    </row>
    <row r="26" spans="1:10" s="130" customFormat="1" ht="33" customHeight="1">
      <c r="A26" s="301"/>
      <c r="B26" s="164">
        <v>24</v>
      </c>
      <c r="C26" s="6" t="s">
        <v>1976</v>
      </c>
      <c r="D26" s="6" t="s">
        <v>54</v>
      </c>
      <c r="E26" s="7" t="s">
        <v>818</v>
      </c>
      <c r="F26" s="7" t="s">
        <v>1908</v>
      </c>
      <c r="G26" s="7" t="s">
        <v>238</v>
      </c>
      <c r="H26" s="7" t="s">
        <v>33</v>
      </c>
      <c r="I26" s="5">
        <v>78000</v>
      </c>
      <c r="J26" s="6" t="s">
        <v>1977</v>
      </c>
    </row>
    <row r="27" spans="1:10" s="130" customFormat="1" ht="33" customHeight="1">
      <c r="A27" s="301"/>
      <c r="B27" s="129">
        <v>25</v>
      </c>
      <c r="C27" s="6" t="s">
        <v>1978</v>
      </c>
      <c r="D27" s="6" t="s">
        <v>54</v>
      </c>
      <c r="E27" s="7" t="s">
        <v>1292</v>
      </c>
      <c r="F27" s="7" t="s">
        <v>1864</v>
      </c>
      <c r="G27" s="7" t="s">
        <v>240</v>
      </c>
      <c r="H27" s="7" t="s">
        <v>409</v>
      </c>
      <c r="I27" s="5">
        <v>858000</v>
      </c>
      <c r="J27" s="6" t="s">
        <v>1979</v>
      </c>
    </row>
    <row r="28" spans="1:10" s="130" customFormat="1" ht="33" customHeight="1">
      <c r="A28" s="301"/>
      <c r="B28" s="164">
        <v>26</v>
      </c>
      <c r="C28" s="6" t="s">
        <v>1980</v>
      </c>
      <c r="D28" s="6" t="s">
        <v>54</v>
      </c>
      <c r="E28" s="7" t="s">
        <v>42</v>
      </c>
      <c r="F28" s="7" t="s">
        <v>1864</v>
      </c>
      <c r="G28" s="7" t="s">
        <v>234</v>
      </c>
      <c r="H28" s="7" t="s">
        <v>33</v>
      </c>
      <c r="I28" s="5">
        <v>1000000</v>
      </c>
      <c r="J28" s="6" t="s">
        <v>1981</v>
      </c>
    </row>
    <row r="29" spans="1:10" s="130" customFormat="1" ht="33" customHeight="1">
      <c r="A29" s="301"/>
      <c r="B29" s="164">
        <v>27</v>
      </c>
      <c r="C29" s="6" t="s">
        <v>1982</v>
      </c>
      <c r="D29" s="6" t="s">
        <v>54</v>
      </c>
      <c r="E29" s="7" t="s">
        <v>1812</v>
      </c>
      <c r="F29" s="7" t="s">
        <v>1864</v>
      </c>
      <c r="G29" s="7" t="s">
        <v>234</v>
      </c>
      <c r="H29" s="7" t="s">
        <v>33</v>
      </c>
      <c r="I29" s="5">
        <v>2320000</v>
      </c>
      <c r="J29" s="6" t="s">
        <v>1983</v>
      </c>
    </row>
    <row r="30" spans="1:10" s="130" customFormat="1" ht="33" customHeight="1">
      <c r="A30" s="301"/>
      <c r="B30" s="129">
        <v>28</v>
      </c>
      <c r="C30" s="6" t="s">
        <v>1984</v>
      </c>
      <c r="D30" s="6" t="s">
        <v>55</v>
      </c>
      <c r="E30" s="7" t="s">
        <v>205</v>
      </c>
      <c r="F30" s="7" t="s">
        <v>1864</v>
      </c>
      <c r="G30" s="7" t="s">
        <v>1985</v>
      </c>
      <c r="H30" s="7" t="s">
        <v>765</v>
      </c>
      <c r="I30" s="5">
        <v>100000</v>
      </c>
      <c r="J30" s="6" t="s">
        <v>1986</v>
      </c>
    </row>
    <row r="31" spans="1:10" s="130" customFormat="1" ht="33" customHeight="1">
      <c r="A31" s="301"/>
      <c r="B31" s="164">
        <v>29</v>
      </c>
      <c r="C31" s="6" t="s">
        <v>1987</v>
      </c>
      <c r="D31" s="6" t="s">
        <v>9</v>
      </c>
      <c r="E31" s="7" t="s">
        <v>1988</v>
      </c>
      <c r="F31" s="7" t="s">
        <v>1908</v>
      </c>
      <c r="G31" s="7" t="s">
        <v>240</v>
      </c>
      <c r="H31" s="7" t="s">
        <v>33</v>
      </c>
      <c r="I31" s="5">
        <v>520000</v>
      </c>
      <c r="J31" s="6" t="s">
        <v>1989</v>
      </c>
    </row>
    <row r="32" spans="1:10" s="130" customFormat="1" ht="33" customHeight="1">
      <c r="A32" s="301"/>
      <c r="B32" s="164">
        <v>30</v>
      </c>
      <c r="C32" s="6" t="s">
        <v>1990</v>
      </c>
      <c r="D32" s="6" t="s">
        <v>9</v>
      </c>
      <c r="E32" s="7" t="s">
        <v>46</v>
      </c>
      <c r="F32" s="7" t="s">
        <v>1908</v>
      </c>
      <c r="G32" s="7" t="s">
        <v>1991</v>
      </c>
      <c r="H32" s="7" t="s">
        <v>1992</v>
      </c>
      <c r="I32" s="5">
        <v>450000</v>
      </c>
      <c r="J32" s="6" t="s">
        <v>1993</v>
      </c>
    </row>
    <row r="33" spans="1:10" s="130" customFormat="1" ht="33" customHeight="1">
      <c r="A33" s="301"/>
      <c r="B33" s="129">
        <v>31</v>
      </c>
      <c r="C33" s="6" t="s">
        <v>1994</v>
      </c>
      <c r="D33" s="6" t="s">
        <v>9</v>
      </c>
      <c r="E33" s="7" t="s">
        <v>49</v>
      </c>
      <c r="F33" s="7" t="s">
        <v>1908</v>
      </c>
      <c r="G33" s="7" t="s">
        <v>240</v>
      </c>
      <c r="H33" s="7" t="s">
        <v>33</v>
      </c>
      <c r="I33" s="5">
        <v>500000</v>
      </c>
      <c r="J33" s="6" t="s">
        <v>1995</v>
      </c>
    </row>
    <row r="34" spans="1:10" s="130" customFormat="1" ht="33" customHeight="1">
      <c r="A34" s="301"/>
      <c r="B34" s="164">
        <v>32</v>
      </c>
      <c r="C34" s="6" t="s">
        <v>1996</v>
      </c>
      <c r="D34" s="6" t="s">
        <v>10</v>
      </c>
      <c r="E34" s="7" t="s">
        <v>1997</v>
      </c>
      <c r="F34" s="7" t="s">
        <v>1893</v>
      </c>
      <c r="G34" s="7" t="s">
        <v>234</v>
      </c>
      <c r="H34" s="7" t="s">
        <v>33</v>
      </c>
      <c r="I34" s="5">
        <v>580000</v>
      </c>
      <c r="J34" s="6" t="s">
        <v>1998</v>
      </c>
    </row>
    <row r="35" spans="1:10" s="130" customFormat="1" ht="33" customHeight="1">
      <c r="A35" s="301"/>
      <c r="B35" s="164">
        <v>33</v>
      </c>
      <c r="C35" s="6" t="s">
        <v>1999</v>
      </c>
      <c r="D35" s="6" t="s">
        <v>10</v>
      </c>
      <c r="E35" s="7" t="s">
        <v>1997</v>
      </c>
      <c r="F35" s="7" t="s">
        <v>1893</v>
      </c>
      <c r="G35" s="7" t="s">
        <v>2000</v>
      </c>
      <c r="H35" s="7" t="s">
        <v>33</v>
      </c>
      <c r="I35" s="5">
        <v>570000</v>
      </c>
      <c r="J35" s="6" t="s">
        <v>2001</v>
      </c>
    </row>
    <row r="36" spans="1:10" s="130" customFormat="1" ht="33" customHeight="1">
      <c r="A36" s="301"/>
      <c r="B36" s="129">
        <v>34</v>
      </c>
      <c r="C36" s="6" t="s">
        <v>2002</v>
      </c>
      <c r="D36" s="6" t="s">
        <v>10</v>
      </c>
      <c r="E36" s="7" t="s">
        <v>1997</v>
      </c>
      <c r="F36" s="7" t="s">
        <v>1893</v>
      </c>
      <c r="G36" s="7" t="s">
        <v>234</v>
      </c>
      <c r="H36" s="7" t="s">
        <v>33</v>
      </c>
      <c r="I36" s="5">
        <v>200000</v>
      </c>
      <c r="J36" s="6" t="s">
        <v>2003</v>
      </c>
    </row>
    <row r="37" spans="1:10" s="130" customFormat="1" ht="33" customHeight="1">
      <c r="A37" s="301"/>
      <c r="B37" s="164">
        <v>35</v>
      </c>
      <c r="C37" s="6" t="s">
        <v>2004</v>
      </c>
      <c r="D37" s="6" t="s">
        <v>10</v>
      </c>
      <c r="E37" s="7" t="s">
        <v>1997</v>
      </c>
      <c r="F37" s="7" t="s">
        <v>1845</v>
      </c>
      <c r="G37" s="7" t="s">
        <v>236</v>
      </c>
      <c r="H37" s="7" t="s">
        <v>33</v>
      </c>
      <c r="I37" s="5">
        <v>958000</v>
      </c>
      <c r="J37" s="6" t="s">
        <v>2005</v>
      </c>
    </row>
    <row r="38" spans="1:10" s="130" customFormat="1" ht="33" customHeight="1">
      <c r="A38" s="301"/>
      <c r="B38" s="164">
        <v>36</v>
      </c>
      <c r="C38" s="6" t="s">
        <v>2006</v>
      </c>
      <c r="D38" s="6" t="s">
        <v>10</v>
      </c>
      <c r="E38" s="7" t="s">
        <v>1997</v>
      </c>
      <c r="F38" s="7" t="s">
        <v>1845</v>
      </c>
      <c r="G38" s="7" t="s">
        <v>234</v>
      </c>
      <c r="H38" s="7" t="s">
        <v>33</v>
      </c>
      <c r="I38" s="5">
        <v>590000</v>
      </c>
      <c r="J38" s="6" t="s">
        <v>2007</v>
      </c>
    </row>
    <row r="39" spans="1:10" s="130" customFormat="1" ht="33" customHeight="1">
      <c r="A39" s="301"/>
      <c r="B39" s="129">
        <v>37</v>
      </c>
      <c r="C39" s="6" t="s">
        <v>2008</v>
      </c>
      <c r="D39" s="6" t="s">
        <v>10</v>
      </c>
      <c r="E39" s="7" t="s">
        <v>1997</v>
      </c>
      <c r="F39" s="7" t="s">
        <v>1845</v>
      </c>
      <c r="G39" s="7" t="s">
        <v>235</v>
      </c>
      <c r="H39" s="7" t="s">
        <v>33</v>
      </c>
      <c r="I39" s="5">
        <v>1000000</v>
      </c>
      <c r="J39" s="6" t="s">
        <v>2009</v>
      </c>
    </row>
    <row r="40" spans="1:10" s="130" customFormat="1" ht="33" customHeight="1">
      <c r="A40" s="301"/>
      <c r="B40" s="164">
        <v>38</v>
      </c>
      <c r="C40" s="6" t="s">
        <v>2010</v>
      </c>
      <c r="D40" s="6" t="s">
        <v>10</v>
      </c>
      <c r="E40" s="7" t="s">
        <v>2011</v>
      </c>
      <c r="F40" s="7" t="s">
        <v>1893</v>
      </c>
      <c r="G40" s="7" t="s">
        <v>2000</v>
      </c>
      <c r="H40" s="7" t="s">
        <v>33</v>
      </c>
      <c r="I40" s="5">
        <v>440000</v>
      </c>
      <c r="J40" s="6" t="s">
        <v>2012</v>
      </c>
    </row>
    <row r="41" spans="1:10" s="130" customFormat="1" ht="33" customHeight="1">
      <c r="A41" s="301"/>
      <c r="B41" s="164">
        <v>39</v>
      </c>
      <c r="C41" s="6" t="s">
        <v>2013</v>
      </c>
      <c r="D41" s="6" t="s">
        <v>10</v>
      </c>
      <c r="E41" s="7" t="s">
        <v>2011</v>
      </c>
      <c r="F41" s="7" t="s">
        <v>1908</v>
      </c>
      <c r="G41" s="7" t="s">
        <v>243</v>
      </c>
      <c r="H41" s="7" t="s">
        <v>33</v>
      </c>
      <c r="I41" s="5">
        <v>3427384</v>
      </c>
      <c r="J41" s="6" t="s">
        <v>2014</v>
      </c>
    </row>
    <row r="42" spans="1:10" s="130" customFormat="1" ht="33" customHeight="1">
      <c r="A42" s="301"/>
      <c r="B42" s="129">
        <v>40</v>
      </c>
      <c r="C42" s="6" t="s">
        <v>2015</v>
      </c>
      <c r="D42" s="6" t="s">
        <v>10</v>
      </c>
      <c r="E42" s="7" t="s">
        <v>2011</v>
      </c>
      <c r="F42" s="7" t="s">
        <v>1852</v>
      </c>
      <c r="G42" s="7" t="s">
        <v>2016</v>
      </c>
      <c r="H42" s="7" t="s">
        <v>33</v>
      </c>
      <c r="I42" s="5">
        <v>500000</v>
      </c>
      <c r="J42" s="6" t="s">
        <v>2017</v>
      </c>
    </row>
    <row r="43" spans="1:10" s="130" customFormat="1" ht="33" customHeight="1">
      <c r="A43" s="301"/>
      <c r="B43" s="164">
        <v>41</v>
      </c>
      <c r="C43" s="6" t="s">
        <v>2018</v>
      </c>
      <c r="D43" s="6" t="s">
        <v>10</v>
      </c>
      <c r="E43" s="7" t="s">
        <v>2019</v>
      </c>
      <c r="F43" s="7" t="s">
        <v>1893</v>
      </c>
      <c r="G43" s="7" t="s">
        <v>2020</v>
      </c>
      <c r="H43" s="7" t="s">
        <v>33</v>
      </c>
      <c r="I43" s="5">
        <v>824000</v>
      </c>
      <c r="J43" s="6" t="s">
        <v>2021</v>
      </c>
    </row>
    <row r="44" spans="1:10" s="130" customFormat="1" ht="33" customHeight="1">
      <c r="A44" s="301"/>
      <c r="B44" s="164">
        <v>42</v>
      </c>
      <c r="C44" s="6" t="s">
        <v>2022</v>
      </c>
      <c r="D44" s="6" t="s">
        <v>10</v>
      </c>
      <c r="E44" s="7" t="s">
        <v>2019</v>
      </c>
      <c r="F44" s="7" t="s">
        <v>1893</v>
      </c>
      <c r="G44" s="7" t="s">
        <v>2020</v>
      </c>
      <c r="H44" s="7" t="s">
        <v>33</v>
      </c>
      <c r="I44" s="5">
        <v>565000</v>
      </c>
      <c r="J44" s="6" t="s">
        <v>2023</v>
      </c>
    </row>
    <row r="45" spans="1:10" s="130" customFormat="1" ht="33" customHeight="1">
      <c r="A45" s="301"/>
      <c r="B45" s="129">
        <v>43</v>
      </c>
      <c r="C45" s="6" t="s">
        <v>2024</v>
      </c>
      <c r="D45" s="6" t="s">
        <v>10</v>
      </c>
      <c r="E45" s="7" t="s">
        <v>2019</v>
      </c>
      <c r="F45" s="7" t="s">
        <v>1893</v>
      </c>
      <c r="G45" s="7" t="s">
        <v>234</v>
      </c>
      <c r="H45" s="7" t="s">
        <v>33</v>
      </c>
      <c r="I45" s="5">
        <v>512000</v>
      </c>
      <c r="J45" s="6" t="s">
        <v>2025</v>
      </c>
    </row>
    <row r="46" spans="1:10" s="130" customFormat="1" ht="33" customHeight="1">
      <c r="A46" s="301"/>
      <c r="B46" s="164">
        <v>44</v>
      </c>
      <c r="C46" s="6" t="s">
        <v>2026</v>
      </c>
      <c r="D46" s="6" t="s">
        <v>10</v>
      </c>
      <c r="E46" s="7" t="s">
        <v>2019</v>
      </c>
      <c r="F46" s="7" t="s">
        <v>1893</v>
      </c>
      <c r="G46" s="7" t="s">
        <v>234</v>
      </c>
      <c r="H46" s="7" t="s">
        <v>33</v>
      </c>
      <c r="I46" s="5">
        <v>395000</v>
      </c>
      <c r="J46" s="6" t="s">
        <v>2027</v>
      </c>
    </row>
    <row r="47" spans="1:10" s="130" customFormat="1" ht="33" customHeight="1">
      <c r="A47" s="301"/>
      <c r="B47" s="164">
        <v>45</v>
      </c>
      <c r="C47" s="6" t="s">
        <v>2028</v>
      </c>
      <c r="D47" s="6" t="s">
        <v>10</v>
      </c>
      <c r="E47" s="7" t="s">
        <v>2029</v>
      </c>
      <c r="F47" s="7" t="s">
        <v>1893</v>
      </c>
      <c r="G47" s="7" t="s">
        <v>2000</v>
      </c>
      <c r="H47" s="7" t="s">
        <v>33</v>
      </c>
      <c r="I47" s="5">
        <v>960000</v>
      </c>
      <c r="J47" s="6" t="s">
        <v>2030</v>
      </c>
    </row>
    <row r="48" spans="1:10" s="130" customFormat="1" ht="33" customHeight="1">
      <c r="A48" s="301"/>
      <c r="B48" s="129">
        <v>46</v>
      </c>
      <c r="C48" s="6" t="s">
        <v>2031</v>
      </c>
      <c r="D48" s="6" t="s">
        <v>10</v>
      </c>
      <c r="E48" s="7" t="s">
        <v>50</v>
      </c>
      <c r="F48" s="7" t="s">
        <v>1908</v>
      </c>
      <c r="G48" s="7" t="s">
        <v>234</v>
      </c>
      <c r="H48" s="7" t="s">
        <v>33</v>
      </c>
      <c r="I48" s="5">
        <v>260000</v>
      </c>
      <c r="J48" s="6" t="s">
        <v>2032</v>
      </c>
    </row>
    <row r="49" spans="1:10" s="130" customFormat="1" ht="33" customHeight="1">
      <c r="A49" s="301"/>
      <c r="B49" s="164">
        <v>47</v>
      </c>
      <c r="C49" s="6" t="s">
        <v>2033</v>
      </c>
      <c r="D49" s="6" t="s">
        <v>10</v>
      </c>
      <c r="E49" s="7" t="s">
        <v>50</v>
      </c>
      <c r="F49" s="7" t="s">
        <v>1893</v>
      </c>
      <c r="G49" s="7" t="s">
        <v>234</v>
      </c>
      <c r="H49" s="7" t="s">
        <v>33</v>
      </c>
      <c r="I49" s="5">
        <v>510000</v>
      </c>
      <c r="J49" s="6" t="s">
        <v>2034</v>
      </c>
    </row>
    <row r="50" spans="1:10" s="130" customFormat="1" ht="33" customHeight="1">
      <c r="A50" s="301"/>
      <c r="B50" s="164">
        <v>48</v>
      </c>
      <c r="C50" s="6" t="s">
        <v>2035</v>
      </c>
      <c r="D50" s="6" t="s">
        <v>10</v>
      </c>
      <c r="E50" s="7" t="s">
        <v>207</v>
      </c>
      <c r="F50" s="7" t="s">
        <v>1893</v>
      </c>
      <c r="G50" s="7" t="s">
        <v>2036</v>
      </c>
      <c r="H50" s="7" t="s">
        <v>33</v>
      </c>
      <c r="I50" s="5">
        <v>160000</v>
      </c>
      <c r="J50" s="6" t="s">
        <v>2037</v>
      </c>
    </row>
    <row r="51" spans="1:10" s="130" customFormat="1" ht="33" customHeight="1">
      <c r="A51" s="301"/>
      <c r="B51" s="129">
        <v>49</v>
      </c>
      <c r="C51" s="6" t="s">
        <v>2038</v>
      </c>
      <c r="D51" s="6" t="s">
        <v>10</v>
      </c>
      <c r="E51" s="7" t="s">
        <v>208</v>
      </c>
      <c r="F51" s="7" t="s">
        <v>1893</v>
      </c>
      <c r="G51" s="7" t="s">
        <v>2020</v>
      </c>
      <c r="H51" s="7" t="s">
        <v>33</v>
      </c>
      <c r="I51" s="5">
        <v>400000</v>
      </c>
      <c r="J51" s="6" t="s">
        <v>2039</v>
      </c>
    </row>
    <row r="52" spans="1:10" s="130" customFormat="1" ht="33" customHeight="1">
      <c r="A52" s="301"/>
      <c r="B52" s="164">
        <v>50</v>
      </c>
      <c r="C52" s="6" t="s">
        <v>2040</v>
      </c>
      <c r="D52" s="6" t="s">
        <v>10</v>
      </c>
      <c r="E52" s="7" t="s">
        <v>208</v>
      </c>
      <c r="F52" s="7" t="s">
        <v>1893</v>
      </c>
      <c r="G52" s="7" t="s">
        <v>2036</v>
      </c>
      <c r="H52" s="7" t="s">
        <v>33</v>
      </c>
      <c r="I52" s="5">
        <v>350000</v>
      </c>
      <c r="J52" s="6" t="s">
        <v>2041</v>
      </c>
    </row>
    <row r="53" spans="1:10" s="130" customFormat="1" ht="33" customHeight="1">
      <c r="A53" s="301"/>
      <c r="B53" s="164">
        <v>51</v>
      </c>
      <c r="C53" s="6" t="s">
        <v>2042</v>
      </c>
      <c r="D53" s="6" t="s">
        <v>10</v>
      </c>
      <c r="E53" s="7" t="s">
        <v>208</v>
      </c>
      <c r="F53" s="7" t="s">
        <v>1893</v>
      </c>
      <c r="G53" s="7" t="s">
        <v>234</v>
      </c>
      <c r="H53" s="7" t="s">
        <v>33</v>
      </c>
      <c r="I53" s="5">
        <v>490000</v>
      </c>
      <c r="J53" s="6" t="s">
        <v>2043</v>
      </c>
    </row>
    <row r="54" spans="1:10" s="130" customFormat="1" ht="33" customHeight="1">
      <c r="A54" s="301"/>
      <c r="B54" s="129">
        <v>52</v>
      </c>
      <c r="C54" s="6" t="s">
        <v>2044</v>
      </c>
      <c r="D54" s="6" t="s">
        <v>10</v>
      </c>
      <c r="E54" s="7" t="s">
        <v>1630</v>
      </c>
      <c r="F54" s="7" t="s">
        <v>1893</v>
      </c>
      <c r="G54" s="7" t="s">
        <v>234</v>
      </c>
      <c r="H54" s="7" t="s">
        <v>33</v>
      </c>
      <c r="I54" s="5">
        <v>705000</v>
      </c>
      <c r="J54" s="6" t="s">
        <v>2045</v>
      </c>
    </row>
    <row r="55" spans="1:10" s="130" customFormat="1" ht="33" customHeight="1">
      <c r="A55" s="301"/>
      <c r="B55" s="164">
        <v>53</v>
      </c>
      <c r="C55" s="6" t="s">
        <v>2046</v>
      </c>
      <c r="D55" s="6" t="s">
        <v>10</v>
      </c>
      <c r="E55" s="7" t="s">
        <v>2047</v>
      </c>
      <c r="F55" s="7" t="s">
        <v>1864</v>
      </c>
      <c r="G55" s="7" t="s">
        <v>234</v>
      </c>
      <c r="H55" s="7" t="s">
        <v>33</v>
      </c>
      <c r="I55" s="5">
        <v>1000000</v>
      </c>
      <c r="J55" s="6" t="s">
        <v>2048</v>
      </c>
    </row>
    <row r="56" spans="1:10" s="130" customFormat="1" ht="33" customHeight="1">
      <c r="A56" s="301"/>
      <c r="B56" s="164">
        <v>54</v>
      </c>
      <c r="C56" s="6" t="s">
        <v>2049</v>
      </c>
      <c r="D56" s="6" t="s">
        <v>10</v>
      </c>
      <c r="E56" s="7" t="s">
        <v>2047</v>
      </c>
      <c r="F56" s="7" t="s">
        <v>1893</v>
      </c>
      <c r="G56" s="7" t="s">
        <v>234</v>
      </c>
      <c r="H56" s="7" t="s">
        <v>33</v>
      </c>
      <c r="I56" s="5">
        <v>500000</v>
      </c>
      <c r="J56" s="6" t="s">
        <v>2050</v>
      </c>
    </row>
    <row r="57" spans="1:10" s="130" customFormat="1" ht="33" customHeight="1">
      <c r="A57" s="301"/>
      <c r="B57" s="129">
        <v>55</v>
      </c>
      <c r="C57" s="6" t="s">
        <v>2051</v>
      </c>
      <c r="D57" s="6" t="s">
        <v>10</v>
      </c>
      <c r="E57" s="7" t="s">
        <v>2047</v>
      </c>
      <c r="F57" s="7" t="s">
        <v>1893</v>
      </c>
      <c r="G57" s="7" t="s">
        <v>2036</v>
      </c>
      <c r="H57" s="7" t="s">
        <v>33</v>
      </c>
      <c r="I57" s="5">
        <v>200000</v>
      </c>
      <c r="J57" s="6" t="s">
        <v>2052</v>
      </c>
    </row>
    <row r="58" spans="1:10" s="130" customFormat="1" ht="33" customHeight="1">
      <c r="A58" s="301"/>
      <c r="B58" s="164">
        <v>56</v>
      </c>
      <c r="C58" s="6" t="s">
        <v>2053</v>
      </c>
      <c r="D58" s="6" t="s">
        <v>10</v>
      </c>
      <c r="E58" s="7" t="s">
        <v>2054</v>
      </c>
      <c r="F58" s="7" t="s">
        <v>1893</v>
      </c>
      <c r="G58" s="7" t="s">
        <v>2055</v>
      </c>
      <c r="H58" s="7" t="s">
        <v>33</v>
      </c>
      <c r="I58" s="5">
        <v>1035000</v>
      </c>
      <c r="J58" s="6" t="s">
        <v>2056</v>
      </c>
    </row>
    <row r="59" spans="1:10" s="130" customFormat="1" ht="33" customHeight="1">
      <c r="A59" s="301"/>
      <c r="B59" s="164">
        <v>57</v>
      </c>
      <c r="C59" s="6" t="s">
        <v>2057</v>
      </c>
      <c r="D59" s="6" t="s">
        <v>10</v>
      </c>
      <c r="E59" s="7" t="s">
        <v>2054</v>
      </c>
      <c r="F59" s="7" t="s">
        <v>1864</v>
      </c>
      <c r="G59" s="7" t="s">
        <v>1834</v>
      </c>
      <c r="H59" s="7" t="s">
        <v>246</v>
      </c>
      <c r="I59" s="5">
        <v>1600000</v>
      </c>
      <c r="J59" s="6" t="s">
        <v>2058</v>
      </c>
    </row>
    <row r="60" spans="1:10" s="130" customFormat="1" ht="33" customHeight="1">
      <c r="A60" s="301"/>
      <c r="B60" s="129">
        <v>58</v>
      </c>
      <c r="C60" s="6" t="s">
        <v>2059</v>
      </c>
      <c r="D60" s="6" t="s">
        <v>11</v>
      </c>
      <c r="E60" s="7" t="s">
        <v>1896</v>
      </c>
      <c r="F60" s="7" t="s">
        <v>1852</v>
      </c>
      <c r="G60" s="7" t="s">
        <v>234</v>
      </c>
      <c r="H60" s="7" t="s">
        <v>33</v>
      </c>
      <c r="I60" s="5">
        <v>500000</v>
      </c>
      <c r="J60" s="6" t="s">
        <v>2060</v>
      </c>
    </row>
    <row r="61" spans="1:10" s="130" customFormat="1" ht="33" customHeight="1">
      <c r="A61" s="301"/>
      <c r="B61" s="164">
        <v>59</v>
      </c>
      <c r="C61" s="6" t="s">
        <v>2061</v>
      </c>
      <c r="D61" s="6" t="s">
        <v>11</v>
      </c>
      <c r="E61" s="7" t="s">
        <v>1896</v>
      </c>
      <c r="F61" s="7" t="s">
        <v>1852</v>
      </c>
      <c r="G61" s="7" t="s">
        <v>234</v>
      </c>
      <c r="H61" s="7" t="s">
        <v>33</v>
      </c>
      <c r="I61" s="5">
        <v>300000</v>
      </c>
      <c r="J61" s="6" t="s">
        <v>2062</v>
      </c>
    </row>
    <row r="62" spans="1:10" s="130" customFormat="1" ht="33" customHeight="1">
      <c r="A62" s="301"/>
      <c r="B62" s="164">
        <v>60</v>
      </c>
      <c r="C62" s="6" t="s">
        <v>2063</v>
      </c>
      <c r="D62" s="6" t="s">
        <v>11</v>
      </c>
      <c r="E62" s="7" t="s">
        <v>51</v>
      </c>
      <c r="F62" s="7" t="s">
        <v>1852</v>
      </c>
      <c r="G62" s="7" t="s">
        <v>234</v>
      </c>
      <c r="H62" s="7" t="s">
        <v>33</v>
      </c>
      <c r="I62" s="5">
        <v>300000</v>
      </c>
      <c r="J62" s="6" t="s">
        <v>2064</v>
      </c>
    </row>
    <row r="63" spans="1:10" s="130" customFormat="1" ht="33" customHeight="1">
      <c r="A63" s="301"/>
      <c r="B63" s="129">
        <v>61</v>
      </c>
      <c r="C63" s="6" t="s">
        <v>2065</v>
      </c>
      <c r="D63" s="6" t="s">
        <v>500</v>
      </c>
      <c r="E63" s="7" t="s">
        <v>2066</v>
      </c>
      <c r="F63" s="7" t="s">
        <v>1901</v>
      </c>
      <c r="G63" s="7" t="s">
        <v>344</v>
      </c>
      <c r="H63" s="7" t="s">
        <v>130</v>
      </c>
      <c r="I63" s="5">
        <v>100000</v>
      </c>
      <c r="J63" s="6" t="s">
        <v>2067</v>
      </c>
    </row>
    <row r="64" spans="1:10" s="130" customFormat="1" ht="33" customHeight="1">
      <c r="A64" s="301"/>
      <c r="B64" s="164">
        <v>62</v>
      </c>
      <c r="C64" s="6" t="s">
        <v>2068</v>
      </c>
      <c r="D64" s="6" t="s">
        <v>56</v>
      </c>
      <c r="E64" s="7" t="s">
        <v>854</v>
      </c>
      <c r="F64" s="7" t="s">
        <v>1893</v>
      </c>
      <c r="G64" s="7" t="s">
        <v>234</v>
      </c>
      <c r="H64" s="7" t="s">
        <v>33</v>
      </c>
      <c r="I64" s="5">
        <v>838000</v>
      </c>
      <c r="J64" s="6" t="s">
        <v>2069</v>
      </c>
    </row>
    <row r="65" spans="1:10" s="130" customFormat="1" ht="33" customHeight="1">
      <c r="A65" s="301"/>
      <c r="B65" s="164">
        <v>63</v>
      </c>
      <c r="C65" s="6" t="s">
        <v>2070</v>
      </c>
      <c r="D65" s="6" t="s">
        <v>56</v>
      </c>
      <c r="E65" s="7" t="s">
        <v>52</v>
      </c>
      <c r="F65" s="7" t="s">
        <v>1893</v>
      </c>
      <c r="G65" s="7" t="s">
        <v>234</v>
      </c>
      <c r="H65" s="7" t="s">
        <v>33</v>
      </c>
      <c r="I65" s="5">
        <v>1400000</v>
      </c>
      <c r="J65" s="6" t="s">
        <v>2071</v>
      </c>
    </row>
    <row r="66" spans="1:10" s="130" customFormat="1" ht="33" customHeight="1">
      <c r="A66" s="301"/>
      <c r="B66" s="129">
        <v>64</v>
      </c>
      <c r="C66" s="6" t="s">
        <v>2072</v>
      </c>
      <c r="D66" s="6" t="s">
        <v>56</v>
      </c>
      <c r="E66" s="7" t="s">
        <v>52</v>
      </c>
      <c r="F66" s="7" t="s">
        <v>1893</v>
      </c>
      <c r="G66" s="7" t="s">
        <v>234</v>
      </c>
      <c r="H66" s="7" t="s">
        <v>33</v>
      </c>
      <c r="I66" s="5">
        <v>180000</v>
      </c>
      <c r="J66" s="6" t="s">
        <v>2073</v>
      </c>
    </row>
    <row r="67" spans="1:10" s="130" customFormat="1" ht="33" customHeight="1">
      <c r="A67" s="301"/>
      <c r="B67" s="164">
        <v>65</v>
      </c>
      <c r="C67" s="6" t="s">
        <v>2074</v>
      </c>
      <c r="D67" s="6" t="s">
        <v>56</v>
      </c>
      <c r="E67" s="7" t="s">
        <v>52</v>
      </c>
      <c r="F67" s="7" t="s">
        <v>1893</v>
      </c>
      <c r="G67" s="7" t="s">
        <v>234</v>
      </c>
      <c r="H67" s="7" t="s">
        <v>33</v>
      </c>
      <c r="I67" s="5">
        <v>450000</v>
      </c>
      <c r="J67" s="6" t="s">
        <v>2075</v>
      </c>
    </row>
    <row r="68" spans="1:10" s="130" customFormat="1" ht="33" customHeight="1">
      <c r="A68" s="301"/>
      <c r="B68" s="164">
        <v>66</v>
      </c>
      <c r="C68" s="6" t="s">
        <v>2076</v>
      </c>
      <c r="D68" s="6" t="s">
        <v>56</v>
      </c>
      <c r="E68" s="7" t="s">
        <v>52</v>
      </c>
      <c r="F68" s="7" t="s">
        <v>1864</v>
      </c>
      <c r="G68" s="7" t="s">
        <v>238</v>
      </c>
      <c r="H68" s="7" t="s">
        <v>33</v>
      </c>
      <c r="I68" s="5">
        <v>800000</v>
      </c>
      <c r="J68" s="6" t="s">
        <v>2077</v>
      </c>
    </row>
    <row r="69" spans="1:10" s="302" customFormat="1" ht="33" customHeight="1">
      <c r="A69" s="301"/>
      <c r="B69" s="129">
        <v>67</v>
      </c>
      <c r="C69" s="6" t="s">
        <v>2078</v>
      </c>
      <c r="D69" s="6" t="s">
        <v>56</v>
      </c>
      <c r="E69" s="7" t="s">
        <v>52</v>
      </c>
      <c r="F69" s="7" t="s">
        <v>1893</v>
      </c>
      <c r="G69" s="7" t="s">
        <v>135</v>
      </c>
      <c r="H69" s="7" t="s">
        <v>33</v>
      </c>
      <c r="I69" s="5">
        <v>700000</v>
      </c>
      <c r="J69" s="6" t="s">
        <v>2079</v>
      </c>
    </row>
    <row r="70" spans="1:10" s="130" customFormat="1" ht="33" customHeight="1" thickBot="1">
      <c r="A70" s="303"/>
      <c r="B70" s="304" t="s">
        <v>912</v>
      </c>
      <c r="C70" s="304">
        <v>67</v>
      </c>
      <c r="D70" s="304"/>
      <c r="E70" s="305"/>
      <c r="F70" s="305"/>
      <c r="G70" s="235" t="s">
        <v>913</v>
      </c>
      <c r="H70" s="305"/>
      <c r="I70" s="306">
        <f>SUM(I3:I69)</f>
        <v>43913384</v>
      </c>
      <c r="J70" s="307"/>
    </row>
    <row r="71" spans="1:10" s="130" customFormat="1" ht="33" customHeight="1">
      <c r="A71" s="255"/>
      <c r="B71" s="256"/>
      <c r="C71" s="256"/>
      <c r="D71" s="256"/>
      <c r="E71" s="257"/>
      <c r="F71" s="257"/>
      <c r="G71" s="259"/>
      <c r="H71" s="257"/>
      <c r="I71" s="260"/>
      <c r="J71" s="256"/>
    </row>
    <row r="72" spans="1:10" s="130" customFormat="1" ht="33" customHeight="1">
      <c r="A72" s="253" t="s">
        <v>1039</v>
      </c>
      <c r="B72" s="278" t="s">
        <v>1040</v>
      </c>
      <c r="C72" s="278" t="s">
        <v>1041</v>
      </c>
      <c r="D72" s="253" t="s">
        <v>0</v>
      </c>
      <c r="E72" s="253" t="s">
        <v>1</v>
      </c>
      <c r="F72" s="253" t="s">
        <v>1042</v>
      </c>
      <c r="G72" s="280" t="s">
        <v>1043</v>
      </c>
      <c r="H72" s="280" t="s">
        <v>1043</v>
      </c>
      <c r="I72" s="281" t="s">
        <v>1929</v>
      </c>
      <c r="J72" s="280" t="s">
        <v>3</v>
      </c>
    </row>
    <row r="73" spans="1:10" s="130" customFormat="1" ht="33" customHeight="1">
      <c r="A73" s="268" t="s">
        <v>1640</v>
      </c>
      <c r="B73" s="129">
        <v>1</v>
      </c>
      <c r="C73" s="6" t="s">
        <v>2080</v>
      </c>
      <c r="D73" s="6" t="s">
        <v>75</v>
      </c>
      <c r="E73" s="7" t="s">
        <v>2081</v>
      </c>
      <c r="F73" s="7" t="s">
        <v>1908</v>
      </c>
      <c r="G73" s="7" t="s">
        <v>238</v>
      </c>
      <c r="H73" s="7" t="s">
        <v>33</v>
      </c>
      <c r="I73" s="5">
        <v>700000</v>
      </c>
      <c r="J73" s="6" t="s">
        <v>2082</v>
      </c>
    </row>
    <row r="74" spans="1:10" s="130" customFormat="1" ht="33" customHeight="1">
      <c r="A74" s="270"/>
      <c r="B74" s="129">
        <v>2</v>
      </c>
      <c r="C74" s="6" t="s">
        <v>2083</v>
      </c>
      <c r="D74" s="6" t="s">
        <v>76</v>
      </c>
      <c r="E74" s="7" t="s">
        <v>2084</v>
      </c>
      <c r="F74" s="7" t="s">
        <v>1893</v>
      </c>
      <c r="G74" s="7" t="s">
        <v>2000</v>
      </c>
      <c r="H74" s="7" t="s">
        <v>33</v>
      </c>
      <c r="I74" s="5">
        <v>700000</v>
      </c>
      <c r="J74" s="6" t="s">
        <v>2085</v>
      </c>
    </row>
    <row r="75" spans="1:10" s="130" customFormat="1" ht="33" customHeight="1">
      <c r="A75" s="270"/>
      <c r="B75" s="129">
        <v>3</v>
      </c>
      <c r="C75" s="6" t="s">
        <v>2086</v>
      </c>
      <c r="D75" s="6" t="s">
        <v>76</v>
      </c>
      <c r="E75" s="7" t="s">
        <v>2084</v>
      </c>
      <c r="F75" s="7" t="s">
        <v>1893</v>
      </c>
      <c r="G75" s="7" t="s">
        <v>2000</v>
      </c>
      <c r="H75" s="7" t="s">
        <v>33</v>
      </c>
      <c r="I75" s="5">
        <v>550000</v>
      </c>
      <c r="J75" s="6" t="s">
        <v>2087</v>
      </c>
    </row>
    <row r="76" spans="1:10" s="130" customFormat="1" ht="33" customHeight="1">
      <c r="A76" s="270"/>
      <c r="B76" s="129">
        <v>4</v>
      </c>
      <c r="C76" s="6" t="s">
        <v>2088</v>
      </c>
      <c r="D76" s="6" t="s">
        <v>76</v>
      </c>
      <c r="E76" s="7" t="s">
        <v>1786</v>
      </c>
      <c r="F76" s="7" t="s">
        <v>1908</v>
      </c>
      <c r="G76" s="7" t="s">
        <v>234</v>
      </c>
      <c r="H76" s="7" t="s">
        <v>33</v>
      </c>
      <c r="I76" s="5">
        <v>1171000</v>
      </c>
      <c r="J76" s="6" t="s">
        <v>2089</v>
      </c>
    </row>
    <row r="77" spans="1:10" s="130" customFormat="1" ht="33" customHeight="1">
      <c r="A77" s="270"/>
      <c r="B77" s="129">
        <v>5</v>
      </c>
      <c r="C77" s="6" t="s">
        <v>2090</v>
      </c>
      <c r="D77" s="6" t="s">
        <v>76</v>
      </c>
      <c r="E77" s="7" t="s">
        <v>1786</v>
      </c>
      <c r="F77" s="7" t="s">
        <v>1852</v>
      </c>
      <c r="G77" s="7" t="s">
        <v>234</v>
      </c>
      <c r="H77" s="7" t="s">
        <v>33</v>
      </c>
      <c r="I77" s="5">
        <v>260000</v>
      </c>
      <c r="J77" s="6" t="s">
        <v>2091</v>
      </c>
    </row>
    <row r="78" spans="1:10" s="130" customFormat="1" ht="33" customHeight="1">
      <c r="A78" s="270"/>
      <c r="B78" s="129">
        <v>6</v>
      </c>
      <c r="C78" s="6" t="s">
        <v>2092</v>
      </c>
      <c r="D78" s="6" t="s">
        <v>76</v>
      </c>
      <c r="E78" s="7" t="s">
        <v>1786</v>
      </c>
      <c r="F78" s="7" t="s">
        <v>1908</v>
      </c>
      <c r="G78" s="7" t="s">
        <v>240</v>
      </c>
      <c r="H78" s="7" t="s">
        <v>33</v>
      </c>
      <c r="I78" s="5">
        <v>180000</v>
      </c>
      <c r="J78" s="6" t="s">
        <v>2093</v>
      </c>
    </row>
    <row r="79" spans="1:10" s="130" customFormat="1" ht="33" customHeight="1">
      <c r="A79" s="270"/>
      <c r="B79" s="129">
        <v>7</v>
      </c>
      <c r="C79" s="6" t="s">
        <v>2094</v>
      </c>
      <c r="D79" s="6" t="s">
        <v>76</v>
      </c>
      <c r="E79" s="7" t="s">
        <v>2095</v>
      </c>
      <c r="F79" s="7" t="s">
        <v>1852</v>
      </c>
      <c r="G79" s="7" t="s">
        <v>234</v>
      </c>
      <c r="H79" s="7" t="s">
        <v>33</v>
      </c>
      <c r="I79" s="5">
        <v>500000</v>
      </c>
      <c r="J79" s="6" t="s">
        <v>2096</v>
      </c>
    </row>
    <row r="80" spans="1:10" s="130" customFormat="1" ht="33" customHeight="1">
      <c r="A80" s="270"/>
      <c r="B80" s="129">
        <v>8</v>
      </c>
      <c r="C80" s="6" t="s">
        <v>2097</v>
      </c>
      <c r="D80" s="6" t="s">
        <v>76</v>
      </c>
      <c r="E80" s="7" t="s">
        <v>273</v>
      </c>
      <c r="F80" s="7" t="s">
        <v>1908</v>
      </c>
      <c r="G80" s="7" t="s">
        <v>234</v>
      </c>
      <c r="H80" s="7" t="s">
        <v>33</v>
      </c>
      <c r="I80" s="5">
        <v>430000</v>
      </c>
      <c r="J80" s="6" t="s">
        <v>2098</v>
      </c>
    </row>
    <row r="81" spans="1:10" s="130" customFormat="1" ht="33" customHeight="1">
      <c r="A81" s="271"/>
      <c r="B81" s="251" t="s">
        <v>1152</v>
      </c>
      <c r="C81" s="251">
        <v>8</v>
      </c>
      <c r="D81" s="251"/>
      <c r="E81" s="164"/>
      <c r="F81" s="164"/>
      <c r="G81" s="253" t="s">
        <v>1153</v>
      </c>
      <c r="H81" s="164"/>
      <c r="I81" s="254">
        <f>SUM(I73:I80)</f>
        <v>4491000</v>
      </c>
      <c r="J81" s="251"/>
    </row>
    <row r="82" spans="1:10" s="130" customFormat="1" ht="33" customHeight="1">
      <c r="E82" s="239"/>
      <c r="F82" s="239"/>
      <c r="G82" s="239"/>
      <c r="H82" s="239"/>
      <c r="I82" s="240"/>
    </row>
    <row r="83" spans="1:10" s="130" customFormat="1" ht="33" customHeight="1">
      <c r="A83" s="253" t="s">
        <v>1039</v>
      </c>
      <c r="B83" s="278" t="s">
        <v>1040</v>
      </c>
      <c r="C83" s="278" t="s">
        <v>1041</v>
      </c>
      <c r="D83" s="253" t="s">
        <v>0</v>
      </c>
      <c r="E83" s="253" t="s">
        <v>1</v>
      </c>
      <c r="F83" s="253" t="s">
        <v>1042</v>
      </c>
      <c r="G83" s="280" t="s">
        <v>1043</v>
      </c>
      <c r="H83" s="280" t="s">
        <v>1043</v>
      </c>
      <c r="I83" s="281" t="s">
        <v>1929</v>
      </c>
      <c r="J83" s="280" t="s">
        <v>3</v>
      </c>
    </row>
    <row r="84" spans="1:10" s="130" customFormat="1" ht="33" customHeight="1">
      <c r="A84" s="268" t="s">
        <v>1801</v>
      </c>
      <c r="B84" s="129">
        <v>1</v>
      </c>
      <c r="C84" s="6" t="s">
        <v>2099</v>
      </c>
      <c r="D84" s="6" t="s">
        <v>14</v>
      </c>
      <c r="E84" s="7" t="s">
        <v>83</v>
      </c>
      <c r="F84" s="7" t="s">
        <v>1852</v>
      </c>
      <c r="G84" s="7" t="s">
        <v>529</v>
      </c>
      <c r="H84" s="7" t="s">
        <v>33</v>
      </c>
      <c r="I84" s="5">
        <v>473000</v>
      </c>
      <c r="J84" s="6" t="s">
        <v>2100</v>
      </c>
    </row>
    <row r="85" spans="1:10" s="130" customFormat="1" ht="33" customHeight="1">
      <c r="A85" s="270"/>
      <c r="B85" s="129">
        <v>2</v>
      </c>
      <c r="C85" s="6" t="s">
        <v>2101</v>
      </c>
      <c r="D85" s="6" t="s">
        <v>14</v>
      </c>
      <c r="E85" s="7" t="s">
        <v>83</v>
      </c>
      <c r="F85" s="7" t="s">
        <v>1852</v>
      </c>
      <c r="G85" s="7" t="s">
        <v>240</v>
      </c>
      <c r="H85" s="7" t="s">
        <v>33</v>
      </c>
      <c r="I85" s="5">
        <v>429000</v>
      </c>
      <c r="J85" s="6" t="s">
        <v>2102</v>
      </c>
    </row>
    <row r="86" spans="1:10" s="130" customFormat="1" ht="33" customHeight="1">
      <c r="A86" s="270"/>
      <c r="B86" s="129">
        <v>3</v>
      </c>
      <c r="C86" s="6" t="s">
        <v>2103</v>
      </c>
      <c r="D86" s="6" t="s">
        <v>14</v>
      </c>
      <c r="E86" s="7" t="s">
        <v>83</v>
      </c>
      <c r="F86" s="7" t="s">
        <v>1908</v>
      </c>
      <c r="G86" s="7" t="s">
        <v>234</v>
      </c>
      <c r="H86" s="7" t="s">
        <v>33</v>
      </c>
      <c r="I86" s="5">
        <v>5229000</v>
      </c>
      <c r="J86" s="6" t="s">
        <v>2104</v>
      </c>
    </row>
    <row r="87" spans="1:10" s="130" customFormat="1" ht="33" customHeight="1">
      <c r="A87" s="270"/>
      <c r="B87" s="129">
        <v>4</v>
      </c>
      <c r="C87" s="6" t="s">
        <v>2105</v>
      </c>
      <c r="D87" s="6" t="s">
        <v>14</v>
      </c>
      <c r="E87" s="7" t="s">
        <v>83</v>
      </c>
      <c r="F87" s="7" t="s">
        <v>1908</v>
      </c>
      <c r="G87" s="7" t="s">
        <v>238</v>
      </c>
      <c r="H87" s="7" t="s">
        <v>33</v>
      </c>
      <c r="I87" s="5">
        <v>785000</v>
      </c>
      <c r="J87" s="6" t="s">
        <v>2106</v>
      </c>
    </row>
    <row r="88" spans="1:10" s="130" customFormat="1" ht="33" customHeight="1">
      <c r="A88" s="270"/>
      <c r="B88" s="129">
        <v>5</v>
      </c>
      <c r="C88" s="6" t="s">
        <v>2107</v>
      </c>
      <c r="D88" s="6" t="s">
        <v>14</v>
      </c>
      <c r="E88" s="7" t="s">
        <v>83</v>
      </c>
      <c r="F88" s="7" t="s">
        <v>1845</v>
      </c>
      <c r="G88" s="7" t="s">
        <v>236</v>
      </c>
      <c r="H88" s="7" t="s">
        <v>33</v>
      </c>
      <c r="I88" s="5">
        <v>671000</v>
      </c>
      <c r="J88" s="6" t="s">
        <v>2108</v>
      </c>
    </row>
    <row r="89" spans="1:10" s="130" customFormat="1" ht="33" customHeight="1">
      <c r="A89" s="270"/>
      <c r="B89" s="129">
        <v>6</v>
      </c>
      <c r="C89" s="6" t="s">
        <v>2109</v>
      </c>
      <c r="D89" s="6" t="s">
        <v>14</v>
      </c>
      <c r="E89" s="7" t="s">
        <v>1493</v>
      </c>
      <c r="F89" s="7" t="s">
        <v>1852</v>
      </c>
      <c r="G89" s="7" t="s">
        <v>234</v>
      </c>
      <c r="H89" s="7" t="s">
        <v>33</v>
      </c>
      <c r="I89" s="5">
        <v>600000</v>
      </c>
      <c r="J89" s="6" t="s">
        <v>2110</v>
      </c>
    </row>
    <row r="90" spans="1:10" s="130" customFormat="1" ht="33" customHeight="1">
      <c r="A90" s="270"/>
      <c r="B90" s="129">
        <v>7</v>
      </c>
      <c r="C90" s="6" t="s">
        <v>2111</v>
      </c>
      <c r="D90" s="6" t="s">
        <v>919</v>
      </c>
      <c r="E90" s="7" t="s">
        <v>924</v>
      </c>
      <c r="F90" s="7" t="s">
        <v>1864</v>
      </c>
      <c r="G90" s="7" t="s">
        <v>240</v>
      </c>
      <c r="H90" s="7" t="s">
        <v>33</v>
      </c>
      <c r="I90" s="5">
        <v>750000</v>
      </c>
      <c r="J90" s="6" t="s">
        <v>2112</v>
      </c>
    </row>
    <row r="91" spans="1:10" s="130" customFormat="1" ht="33" customHeight="1">
      <c r="A91" s="270"/>
      <c r="B91" s="129">
        <v>8</v>
      </c>
      <c r="C91" s="6" t="s">
        <v>2113</v>
      </c>
      <c r="D91" s="6" t="s">
        <v>919</v>
      </c>
      <c r="E91" s="7" t="s">
        <v>1503</v>
      </c>
      <c r="F91" s="7" t="s">
        <v>1864</v>
      </c>
      <c r="G91" s="7" t="s">
        <v>236</v>
      </c>
      <c r="H91" s="7" t="s">
        <v>33</v>
      </c>
      <c r="I91" s="5">
        <v>1100000</v>
      </c>
      <c r="J91" s="6" t="s">
        <v>2114</v>
      </c>
    </row>
    <row r="92" spans="1:10" s="130" customFormat="1" ht="33" customHeight="1">
      <c r="A92" s="270"/>
      <c r="B92" s="129">
        <v>9</v>
      </c>
      <c r="C92" s="6" t="s">
        <v>2115</v>
      </c>
      <c r="D92" s="6" t="s">
        <v>89</v>
      </c>
      <c r="E92" s="7" t="s">
        <v>86</v>
      </c>
      <c r="F92" s="7" t="s">
        <v>1908</v>
      </c>
      <c r="G92" s="7" t="s">
        <v>1750</v>
      </c>
      <c r="H92" s="7" t="s">
        <v>409</v>
      </c>
      <c r="I92" s="5">
        <v>994000</v>
      </c>
      <c r="J92" s="6" t="s">
        <v>2116</v>
      </c>
    </row>
    <row r="93" spans="1:10" s="130" customFormat="1" ht="33" customHeight="1">
      <c r="A93" s="270"/>
      <c r="B93" s="129">
        <v>10</v>
      </c>
      <c r="C93" s="6" t="s">
        <v>2117</v>
      </c>
      <c r="D93" s="6" t="s">
        <v>89</v>
      </c>
      <c r="E93" s="7" t="s">
        <v>86</v>
      </c>
      <c r="F93" s="7" t="s">
        <v>1908</v>
      </c>
      <c r="G93" s="7" t="s">
        <v>2118</v>
      </c>
      <c r="H93" s="7" t="s">
        <v>90</v>
      </c>
      <c r="I93" s="5">
        <v>430000</v>
      </c>
      <c r="J93" s="6" t="s">
        <v>2119</v>
      </c>
    </row>
    <row r="94" spans="1:10" s="130" customFormat="1" ht="33" customHeight="1">
      <c r="A94" s="270"/>
      <c r="B94" s="129">
        <v>11</v>
      </c>
      <c r="C94" s="6" t="s">
        <v>2120</v>
      </c>
      <c r="D94" s="6" t="s">
        <v>15</v>
      </c>
      <c r="E94" s="7" t="s">
        <v>1678</v>
      </c>
      <c r="F94" s="7" t="s">
        <v>1893</v>
      </c>
      <c r="G94" s="7" t="s">
        <v>240</v>
      </c>
      <c r="H94" s="7" t="s">
        <v>33</v>
      </c>
      <c r="I94" s="5">
        <v>500000</v>
      </c>
      <c r="J94" s="6" t="s">
        <v>2121</v>
      </c>
    </row>
    <row r="95" spans="1:10" s="130" customFormat="1" ht="33" customHeight="1">
      <c r="A95" s="270"/>
      <c r="B95" s="129">
        <v>12</v>
      </c>
      <c r="C95" s="6" t="s">
        <v>2122</v>
      </c>
      <c r="D95" s="6" t="s">
        <v>15</v>
      </c>
      <c r="E95" s="7" t="s">
        <v>1678</v>
      </c>
      <c r="F95" s="7" t="s">
        <v>1908</v>
      </c>
      <c r="G95" s="7" t="s">
        <v>238</v>
      </c>
      <c r="H95" s="7" t="s">
        <v>33</v>
      </c>
      <c r="I95" s="5">
        <v>650000</v>
      </c>
      <c r="J95" s="6" t="s">
        <v>2123</v>
      </c>
    </row>
    <row r="96" spans="1:10" s="130" customFormat="1" ht="33" customHeight="1">
      <c r="A96" s="271"/>
      <c r="B96" s="251" t="s">
        <v>1152</v>
      </c>
      <c r="C96" s="251">
        <v>12</v>
      </c>
      <c r="D96" s="251"/>
      <c r="E96" s="164"/>
      <c r="F96" s="164"/>
      <c r="G96" s="253" t="s">
        <v>1153</v>
      </c>
      <c r="H96" s="164"/>
      <c r="I96" s="254">
        <f>SUM(I84:I95)</f>
        <v>12611000</v>
      </c>
      <c r="J96" s="251"/>
    </row>
    <row r="97" spans="2:9" ht="33" customHeight="1"/>
    <row r="98" spans="2:9" s="130" customFormat="1" ht="24.75" customHeight="1">
      <c r="B98" s="130" t="s">
        <v>1926</v>
      </c>
      <c r="C98" s="130">
        <f>C70+C81+C96</f>
        <v>87</v>
      </c>
      <c r="E98" s="308"/>
      <c r="F98" s="308"/>
      <c r="G98" s="308"/>
      <c r="H98" s="308"/>
      <c r="I98" s="309"/>
    </row>
    <row r="99" spans="2:9" s="130" customFormat="1" ht="22.5" customHeight="1">
      <c r="B99" s="130" t="s">
        <v>1927</v>
      </c>
      <c r="C99" s="240">
        <f>I70+I81+I96</f>
        <v>61015384</v>
      </c>
      <c r="E99" s="308"/>
      <c r="F99" s="308"/>
      <c r="G99" s="308"/>
      <c r="H99" s="308"/>
      <c r="I99" s="309"/>
    </row>
    <row r="100" spans="2:9" ht="14.25" customHeight="1"/>
  </sheetData>
  <mergeCells count="4">
    <mergeCell ref="A1:J1"/>
    <mergeCell ref="A3:A70"/>
    <mergeCell ref="A73:A81"/>
    <mergeCell ref="A84:A96"/>
  </mergeCells>
  <phoneticPr fontId="1" type="noConversion"/>
  <pageMargins left="0.2" right="0.18" top="0.46" bottom="0.4"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9</vt:i4>
      </vt:variant>
    </vt:vector>
  </HeadingPairs>
  <TitlesOfParts>
    <vt:vector size="9" baseType="lpstr">
      <vt:lpstr>102年大專生計畫</vt:lpstr>
      <vt:lpstr>民間企業團體研究計畫</vt:lpstr>
      <vt:lpstr>Sheet3</vt:lpstr>
      <vt:lpstr> 其他政府機關-其他政府單位 研究計畫</vt:lpstr>
      <vt:lpstr>102年國科會計畫</vt:lpstr>
      <vt:lpstr>教育部委辦</vt:lpstr>
      <vt:lpstr>101年教育部補助計畫</vt:lpstr>
      <vt:lpstr>農業委員會 (委辦) 研究計畫</vt:lpstr>
      <vt:lpstr>農業委員會 (補助) 研究計畫</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2014-02-20T02:49:01Z</cp:lastPrinted>
  <dcterms:created xsi:type="dcterms:W3CDTF">2013-04-03T06:21:16Z</dcterms:created>
  <dcterms:modified xsi:type="dcterms:W3CDTF">2014-03-10T08:27:50Z</dcterms:modified>
</cp:coreProperties>
</file>