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8" windowHeight="8916" activeTab="1"/>
  </bookViews>
  <sheets>
    <sheet name="113年" sheetId="1" r:id="rId1"/>
    <sheet name="112年" sheetId="2" r:id="rId2"/>
    <sheet name="111年" sheetId="3" r:id="rId3"/>
    <sheet name="110年 " sheetId="4" r:id="rId4"/>
    <sheet name="109年" sheetId="5" r:id="rId5"/>
    <sheet name="108年" sheetId="6" r:id="rId6"/>
    <sheet name="107年" sheetId="7" r:id="rId7"/>
    <sheet name="106年" sheetId="8" r:id="rId8"/>
    <sheet name="105年" sheetId="9" r:id="rId9"/>
    <sheet name="104年" sheetId="10" r:id="rId10"/>
    <sheet name="103年" sheetId="11" r:id="rId11"/>
    <sheet name="102年" sheetId="12" r:id="rId12"/>
    <sheet name="101年" sheetId="13" r:id="rId13"/>
    <sheet name="100年" sheetId="14" r:id="rId14"/>
    <sheet name="99年" sheetId="15" r:id="rId15"/>
    <sheet name="98年" sheetId="16" r:id="rId16"/>
    <sheet name="97年 " sheetId="17" r:id="rId17"/>
    <sheet name="96年" sheetId="18" r:id="rId18"/>
  </sheets>
  <definedNames/>
  <calcPr fullCalcOnLoad="1"/>
</workbook>
</file>

<file path=xl/sharedStrings.xml><?xml version="1.0" encoding="utf-8"?>
<sst xmlns="http://schemas.openxmlformats.org/spreadsheetml/2006/main" count="3362" uniqueCount="585">
  <si>
    <t>年度累計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</si>
  <si>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</si>
  <si>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</si>
  <si>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</si>
  <si>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</si>
  <si>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</si>
  <si>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</si>
  <si>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</si>
  <si>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</si>
  <si>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</si>
  <si>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</si>
  <si>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</si>
  <si>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</si>
  <si>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民雄校區</t>
  </si>
  <si>
    <t>林森校區</t>
  </si>
  <si>
    <t>蘭潭校區</t>
  </si>
  <si>
    <t>其他</t>
  </si>
  <si>
    <t>新民校區</t>
  </si>
  <si>
    <t>單位/電號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</si>
  <si>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</si>
  <si>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</si>
  <si>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</si>
  <si>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</si>
  <si>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</si>
  <si>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</si>
  <si>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</si>
  <si>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</si>
  <si>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</si>
  <si>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</si>
  <si>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單    位</t>
  </si>
  <si>
    <t>6月</t>
  </si>
  <si>
    <t>12月</t>
  </si>
  <si>
    <t>各校區小計</t>
  </si>
  <si>
    <t>林森校區小計</t>
  </si>
  <si>
    <t>民雄--行政單位</t>
  </si>
  <si>
    <t>民雄--教學單位</t>
  </si>
  <si>
    <t>民雄校區小計</t>
  </si>
  <si>
    <t>蘭潭--生命科學院</t>
  </si>
  <si>
    <t>蘭潭--理工科學院</t>
  </si>
  <si>
    <t>蘭潭--農學院</t>
  </si>
  <si>
    <t>蘭潭--行政單位</t>
  </si>
  <si>
    <t>蘭潭校區小計</t>
  </si>
  <si>
    <t>新民校區小計</t>
  </si>
  <si>
    <t>學府路300號(牧場)電費</t>
  </si>
  <si>
    <t>學府路300號電費</t>
  </si>
  <si>
    <t>新民路580號電費</t>
  </si>
  <si>
    <t>新民語言中心電費</t>
  </si>
  <si>
    <t>文隆村鴨母坔85號電費</t>
  </si>
  <si>
    <t>林森東路151號電費</t>
  </si>
  <si>
    <t>林森東路151號(樂育堂)電費</t>
  </si>
  <si>
    <t>社口林場(10-1號)電費</t>
  </si>
  <si>
    <t>社口林場(10號)電費</t>
  </si>
  <si>
    <t>忠義街1號電費</t>
  </si>
  <si>
    <t>電費總計</t>
  </si>
  <si>
    <r>
      <t>單位</t>
    </r>
    <r>
      <rPr>
        <b/>
        <sz val="16"/>
        <rFont val="Times New Roman"/>
        <family val="1"/>
      </rPr>
      <t xml:space="preserve"> /</t>
    </r>
    <r>
      <rPr>
        <b/>
        <sz val="16"/>
        <rFont val="新細明體"/>
        <family val="1"/>
      </rPr>
      <t>水號</t>
    </r>
  </si>
  <si>
    <t>學府路300號水費</t>
  </si>
  <si>
    <t>學府路300號(學生宿舍)水費</t>
  </si>
  <si>
    <t>文隆村鴨母坔85號水費</t>
  </si>
  <si>
    <t>忠義街1號水費</t>
  </si>
  <si>
    <t>水費總計</t>
  </si>
  <si>
    <t>新民路580號水費</t>
  </si>
  <si>
    <t>林森東路151號水費</t>
  </si>
  <si>
    <t>蘭潭電費合計</t>
  </si>
  <si>
    <r>
      <t>09-16-6190-000</t>
    </r>
    <r>
      <rPr>
        <b/>
        <sz val="16"/>
        <color indexed="12"/>
        <rFont val="細明體"/>
        <family val="3"/>
      </rPr>
      <t>用電度數</t>
    </r>
  </si>
  <si>
    <t>蘭潭用電度數合計</t>
  </si>
  <si>
    <r>
      <t>09-18-5706-95-7</t>
    </r>
    <r>
      <rPr>
        <b/>
        <sz val="16"/>
        <color indexed="12"/>
        <rFont val="細明體"/>
        <family val="3"/>
      </rPr>
      <t>用電度數</t>
    </r>
  </si>
  <si>
    <t>新民語中用電度數</t>
  </si>
  <si>
    <t>新民電費合計</t>
  </si>
  <si>
    <t>新民用電度數合計</t>
  </si>
  <si>
    <r>
      <t>09-55-6206-006</t>
    </r>
    <r>
      <rPr>
        <b/>
        <sz val="16"/>
        <color indexed="12"/>
        <rFont val="細明體"/>
        <family val="3"/>
      </rPr>
      <t>用電度數</t>
    </r>
  </si>
  <si>
    <r>
      <t>09-55-6206-200</t>
    </r>
    <r>
      <rPr>
        <b/>
        <sz val="16"/>
        <color indexed="12"/>
        <rFont val="細明體"/>
        <family val="3"/>
      </rPr>
      <t>用電度數</t>
    </r>
  </si>
  <si>
    <r>
      <t>09-05-7116-008</t>
    </r>
    <r>
      <rPr>
        <b/>
        <sz val="16"/>
        <color indexed="12"/>
        <rFont val="細明體"/>
        <family val="3"/>
      </rPr>
      <t>用電度數</t>
    </r>
  </si>
  <si>
    <r>
      <t>09-30-6631-056</t>
    </r>
    <r>
      <rPr>
        <b/>
        <sz val="16"/>
        <color indexed="12"/>
        <rFont val="細明體"/>
        <family val="3"/>
      </rPr>
      <t>用電度數</t>
    </r>
  </si>
  <si>
    <r>
      <t>09-30-6631-089</t>
    </r>
    <r>
      <rPr>
        <b/>
        <sz val="16"/>
        <color indexed="12"/>
        <rFont val="細明體"/>
        <family val="3"/>
      </rPr>
      <t>用電度數</t>
    </r>
  </si>
  <si>
    <r>
      <t>09-11-5365-004</t>
    </r>
    <r>
      <rPr>
        <b/>
        <sz val="16"/>
        <color indexed="12"/>
        <rFont val="細明體"/>
        <family val="3"/>
      </rPr>
      <t>用電度數</t>
    </r>
  </si>
  <si>
    <t>用電度數總計</t>
  </si>
  <si>
    <t>民雄電費合計</t>
  </si>
  <si>
    <t>民雄用電度數合計</t>
  </si>
  <si>
    <t>林森電費合計</t>
  </si>
  <si>
    <t>林森用電度數合計</t>
  </si>
  <si>
    <t>其他電費合計</t>
  </si>
  <si>
    <r>
      <t>09-16-6291-00-2</t>
    </r>
    <r>
      <rPr>
        <b/>
        <sz val="16"/>
        <color indexed="12"/>
        <rFont val="細明體"/>
        <family val="3"/>
      </rPr>
      <t>學生宿舍用電度數</t>
    </r>
  </si>
  <si>
    <t>新民學生宿舍電費</t>
  </si>
  <si>
    <t>新民學生宿舍用電度數</t>
  </si>
  <si>
    <t>蘭潭不含學生宿舍電費小計</t>
  </si>
  <si>
    <t>蘭潭不含學生宿舍用電度數小計</t>
  </si>
  <si>
    <t>新民不含學生宿舍電費小計</t>
  </si>
  <si>
    <t>新民不含學生宿舍用電度數小計</t>
  </si>
  <si>
    <t>民雄學生宿舍電費</t>
  </si>
  <si>
    <t>民雄學生宿舍用電度數</t>
  </si>
  <si>
    <t>民雄不含學生宿舍電費小計</t>
  </si>
  <si>
    <t>民雄不含學生宿舍用電度數小計</t>
  </si>
  <si>
    <r>
      <t>09-05-7116-100</t>
    </r>
    <r>
      <rPr>
        <b/>
        <sz val="16"/>
        <color indexed="12"/>
        <rFont val="細明體"/>
        <family val="3"/>
      </rPr>
      <t>樂育堂用電度數</t>
    </r>
  </si>
  <si>
    <r>
      <t>09-16-6190-135</t>
    </r>
    <r>
      <rPr>
        <b/>
        <sz val="16"/>
        <color indexed="12"/>
        <rFont val="細明體"/>
        <family val="3"/>
      </rPr>
      <t>牧場用電度數</t>
    </r>
  </si>
  <si>
    <t>林森學生宿舍電費</t>
  </si>
  <si>
    <t>林森學生宿舍用電度數</t>
  </si>
  <si>
    <t>林森不含學生宿舍電費小計</t>
  </si>
  <si>
    <t>林森不含學生宿舍用電度數小計</t>
  </si>
  <si>
    <t>學生宿舍電費合計</t>
  </si>
  <si>
    <t>學生宿舍用電度數合計</t>
  </si>
  <si>
    <t>不含學生宿舍電費合計</t>
  </si>
  <si>
    <t>不含學生宿舍用電度數合計</t>
  </si>
  <si>
    <t>511-8000-1006學生宿舍用水度數</t>
  </si>
  <si>
    <t>511-8000-200K學生宿舍用水度數</t>
  </si>
  <si>
    <t>蘭潭水費合計</t>
  </si>
  <si>
    <t>蘭潭用水度數合計</t>
  </si>
  <si>
    <t>蘭潭不含學生宿舍水費小計</t>
  </si>
  <si>
    <t>蘭潭不含學生宿舍用水度數小計</t>
  </si>
  <si>
    <t>51-30963840-0用水度數</t>
  </si>
  <si>
    <t>新民學生宿舍水費</t>
  </si>
  <si>
    <t>新民學生宿舍用水度數</t>
  </si>
  <si>
    <t>新民水費合計</t>
  </si>
  <si>
    <t>新民用水度數合計</t>
  </si>
  <si>
    <t>新民不含學生宿舍水費小計</t>
  </si>
  <si>
    <t>新民不含學生宿舍用水度數小計</t>
  </si>
  <si>
    <t>其他用電度數合計</t>
  </si>
  <si>
    <t>學府路300號(學生宿舍)電費</t>
  </si>
  <si>
    <t>民雄學生宿舍水費</t>
  </si>
  <si>
    <t>24-0018-005用水度數</t>
  </si>
  <si>
    <t>民雄學生宿舍用水度數</t>
  </si>
  <si>
    <t>民雄水費合計</t>
  </si>
  <si>
    <t>民雄用水度數合計</t>
  </si>
  <si>
    <t>民雄不含學生宿舍水費小計</t>
  </si>
  <si>
    <t>民雄不含學生宿舍用水度數小計</t>
  </si>
  <si>
    <r>
      <t>03-0008-002</t>
    </r>
    <r>
      <rPr>
        <b/>
        <sz val="16"/>
        <color indexed="12"/>
        <rFont val="細明體"/>
        <family val="3"/>
      </rPr>
      <t>用水度數</t>
    </r>
  </si>
  <si>
    <t>林森學生宿舍水費</t>
  </si>
  <si>
    <t>林森學生宿舍用水度數</t>
  </si>
  <si>
    <t>林森水費合計</t>
  </si>
  <si>
    <t>林森用水度數合計</t>
  </si>
  <si>
    <t>林森不含學生宿舍水費小計</t>
  </si>
  <si>
    <t>林森不含學生宿舍用水度數小計</t>
  </si>
  <si>
    <r>
      <t>06-3297-009</t>
    </r>
    <r>
      <rPr>
        <b/>
        <sz val="16"/>
        <color indexed="12"/>
        <rFont val="細明體"/>
        <family val="3"/>
      </rPr>
      <t>用水度數</t>
    </r>
  </si>
  <si>
    <t>其他水費合計</t>
  </si>
  <si>
    <t>其他用水度數合計</t>
  </si>
  <si>
    <t>用水度數總計</t>
  </si>
  <si>
    <t>學生宿舍水費合計</t>
  </si>
  <si>
    <t>學生宿舍用水度數合計</t>
  </si>
  <si>
    <t>不含學生宿舍水費合計</t>
  </si>
  <si>
    <t>不含學生宿舍用水度數合計</t>
  </si>
  <si>
    <t>單位/電號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</si>
  <si>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</si>
  <si>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</si>
  <si>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</si>
  <si>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</si>
  <si>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</si>
  <si>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</si>
  <si>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</si>
  <si>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</si>
  <si>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</si>
  <si>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</si>
  <si>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</si>
  <si>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</si>
  <si>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年度累計</t>
  </si>
  <si>
    <t>蘭潭校區</t>
  </si>
  <si>
    <t>學府路300號電費</t>
  </si>
  <si>
    <r>
      <t>09-16-6190-000</t>
    </r>
    <r>
      <rPr>
        <b/>
        <sz val="16"/>
        <color indexed="12"/>
        <rFont val="細明體"/>
        <family val="3"/>
      </rPr>
      <t>用電度數</t>
    </r>
  </si>
  <si>
    <t>學府路300號(牧場)電費</t>
  </si>
  <si>
    <r>
      <t>09-16-6190-135</t>
    </r>
    <r>
      <rPr>
        <b/>
        <sz val="16"/>
        <color indexed="12"/>
        <rFont val="細明體"/>
        <family val="3"/>
      </rPr>
      <t>牧場用電度數</t>
    </r>
  </si>
  <si>
    <t>學府路300號(學生宿舍)電費</t>
  </si>
  <si>
    <r>
      <t>09-16-6291-00-2</t>
    </r>
    <r>
      <rPr>
        <b/>
        <sz val="16"/>
        <color indexed="12"/>
        <rFont val="細明體"/>
        <family val="3"/>
      </rPr>
      <t>學生宿舍用電度數</t>
    </r>
  </si>
  <si>
    <t>蘭潭電費合計</t>
  </si>
  <si>
    <t>蘭潭用電度數合計</t>
  </si>
  <si>
    <t>蘭潭不含學生宿舍電費小計</t>
  </si>
  <si>
    <t>蘭潭不含學生宿舍用電度數小計</t>
  </si>
  <si>
    <t>新民校區</t>
  </si>
  <si>
    <t>新民路580號電費</t>
  </si>
  <si>
    <r>
      <t>09-18-5706-95-7</t>
    </r>
    <r>
      <rPr>
        <b/>
        <sz val="16"/>
        <color indexed="12"/>
        <rFont val="細明體"/>
        <family val="3"/>
      </rPr>
      <t>用電度數</t>
    </r>
  </si>
  <si>
    <t>新民語言中心電費</t>
  </si>
  <si>
    <t>新民語中用電度數</t>
  </si>
  <si>
    <t>新民學生宿舍電費</t>
  </si>
  <si>
    <t>新民學生宿舍用電度數</t>
  </si>
  <si>
    <t>新民電費合計</t>
  </si>
  <si>
    <t>新民用電度數合計</t>
  </si>
  <si>
    <t>新民不含學生宿舍電費小計</t>
  </si>
  <si>
    <t>新民不含學生宿舍用電度數小計</t>
  </si>
  <si>
    <t>民雄校區</t>
  </si>
  <si>
    <t>文隆村鴨母坔85號電費</t>
  </si>
  <si>
    <r>
      <t>09-55-6206-006</t>
    </r>
    <r>
      <rPr>
        <b/>
        <sz val="16"/>
        <color indexed="12"/>
        <rFont val="細明體"/>
        <family val="3"/>
      </rPr>
      <t>用電度數</t>
    </r>
  </si>
  <si>
    <r>
      <t>09-55-6206-200</t>
    </r>
    <r>
      <rPr>
        <b/>
        <sz val="16"/>
        <color indexed="12"/>
        <rFont val="細明體"/>
        <family val="3"/>
      </rPr>
      <t>用電度數</t>
    </r>
  </si>
  <si>
    <t>民雄學生宿舍電費</t>
  </si>
  <si>
    <t>民雄學生宿舍用電度數</t>
  </si>
  <si>
    <t>民雄電費合計</t>
  </si>
  <si>
    <t>民雄用電度數合計</t>
  </si>
  <si>
    <t>民雄不含學生宿舍電費小計</t>
  </si>
  <si>
    <t>民雄不含學生宿舍用電度數小計</t>
  </si>
  <si>
    <t>林森校區</t>
  </si>
  <si>
    <t>林森東路151號電費</t>
  </si>
  <si>
    <r>
      <t>09-05-7116-008</t>
    </r>
    <r>
      <rPr>
        <b/>
        <sz val="16"/>
        <color indexed="12"/>
        <rFont val="細明體"/>
        <family val="3"/>
      </rPr>
      <t>用電度數</t>
    </r>
  </si>
  <si>
    <t>林森東路151號(樂育堂)電費</t>
  </si>
  <si>
    <r>
      <t>09-05-7116-100</t>
    </r>
    <r>
      <rPr>
        <b/>
        <sz val="16"/>
        <color indexed="12"/>
        <rFont val="細明體"/>
        <family val="3"/>
      </rPr>
      <t>樂育堂用電度數</t>
    </r>
  </si>
  <si>
    <t>林森學生宿舍電費</t>
  </si>
  <si>
    <t>林森學生宿舍用電度數</t>
  </si>
  <si>
    <t>林森電費合計</t>
  </si>
  <si>
    <t>林森用電度數合計</t>
  </si>
  <si>
    <t>林森不含學生宿舍電費小計</t>
  </si>
  <si>
    <t>林森不含學生宿舍用電度數小計</t>
  </si>
  <si>
    <t>其他</t>
  </si>
  <si>
    <t>社口林場(10-1號)電費</t>
  </si>
  <si>
    <r>
      <t>09-30-6631-056</t>
    </r>
    <r>
      <rPr>
        <b/>
        <sz val="16"/>
        <color indexed="12"/>
        <rFont val="細明體"/>
        <family val="3"/>
      </rPr>
      <t>用電度數</t>
    </r>
  </si>
  <si>
    <t>社口林場(10號)電費</t>
  </si>
  <si>
    <r>
      <t>09-30-6631-089</t>
    </r>
    <r>
      <rPr>
        <b/>
        <sz val="16"/>
        <color indexed="12"/>
        <rFont val="細明體"/>
        <family val="3"/>
      </rPr>
      <t>用電度數</t>
    </r>
  </si>
  <si>
    <t>忠義街1號電費</t>
  </si>
  <si>
    <r>
      <t>09-11-5365-004</t>
    </r>
    <r>
      <rPr>
        <b/>
        <sz val="16"/>
        <color indexed="12"/>
        <rFont val="細明體"/>
        <family val="3"/>
      </rPr>
      <t>用電度數</t>
    </r>
  </si>
  <si>
    <t>其他電費合計</t>
  </si>
  <si>
    <t>其他用電度數合計</t>
  </si>
  <si>
    <t>電費總計</t>
  </si>
  <si>
    <t>用電度數總計</t>
  </si>
  <si>
    <t>學生宿舍電費合計</t>
  </si>
  <si>
    <t>學生宿舍用電度數合計</t>
  </si>
  <si>
    <t>不含學生宿舍電費合計</t>
  </si>
  <si>
    <t>不含學生宿舍用電度數合計</t>
  </si>
  <si>
    <r>
      <t>單位</t>
    </r>
    <r>
      <rPr>
        <b/>
        <sz val="16"/>
        <rFont val="Times New Roman"/>
        <family val="1"/>
      </rPr>
      <t xml:space="preserve"> /</t>
    </r>
    <r>
      <rPr>
        <b/>
        <sz val="16"/>
        <rFont val="新細明體"/>
        <family val="1"/>
      </rPr>
      <t>水號</t>
    </r>
  </si>
  <si>
    <t>學府路300號(學生宿舍)水費</t>
  </si>
  <si>
    <t>511-8000-1006學生宿舍用水度數</t>
  </si>
  <si>
    <t>511-8000-200K學生宿舍用水度數</t>
  </si>
  <si>
    <t>蘭潭水費合計</t>
  </si>
  <si>
    <t>蘭潭用水度數合計</t>
  </si>
  <si>
    <t>蘭潭不含學生宿舍水費小計</t>
  </si>
  <si>
    <t>蘭潭不含學生宿舍用水度數小計</t>
  </si>
  <si>
    <t>新民路580號水費</t>
  </si>
  <si>
    <t>51-30963840-0用水度數</t>
  </si>
  <si>
    <t>新民學生宿舍水費</t>
  </si>
  <si>
    <t>新民學生宿舍用水度數</t>
  </si>
  <si>
    <t>新民水費合計</t>
  </si>
  <si>
    <t>新民用水度數合計</t>
  </si>
  <si>
    <t>新民不含學生宿舍水費小計</t>
  </si>
  <si>
    <t>新民不含學生宿舍用水度數小計</t>
  </si>
  <si>
    <t>文隆村鴨母坔85號水費</t>
  </si>
  <si>
    <t>24-0018-005用水度數</t>
  </si>
  <si>
    <t>民雄學生宿舍水費</t>
  </si>
  <si>
    <t>民雄學生宿舍用水度數</t>
  </si>
  <si>
    <t>民雄水費合計</t>
  </si>
  <si>
    <t>民雄用水度數合計</t>
  </si>
  <si>
    <t>民雄不含學生宿舍水費小計</t>
  </si>
  <si>
    <t>民雄不含學生宿舍用水度數小計</t>
  </si>
  <si>
    <t>林森東路151號水費</t>
  </si>
  <si>
    <r>
      <t>03-0008-002</t>
    </r>
    <r>
      <rPr>
        <b/>
        <sz val="16"/>
        <color indexed="12"/>
        <rFont val="細明體"/>
        <family val="3"/>
      </rPr>
      <t>用水度數</t>
    </r>
  </si>
  <si>
    <t>林森學生宿舍水費</t>
  </si>
  <si>
    <t>林森學生宿舍用水度數</t>
  </si>
  <si>
    <t>林森水費合計</t>
  </si>
  <si>
    <t>林森用水度數合計</t>
  </si>
  <si>
    <t>林森不含學生宿舍水費小計</t>
  </si>
  <si>
    <t>林森不含學生宿舍用水度數小計</t>
  </si>
  <si>
    <t>忠義街1號水費</t>
  </si>
  <si>
    <r>
      <t>06-3297-009</t>
    </r>
    <r>
      <rPr>
        <b/>
        <sz val="16"/>
        <color indexed="12"/>
        <rFont val="細明體"/>
        <family val="3"/>
      </rPr>
      <t>用水度數</t>
    </r>
  </si>
  <si>
    <t>其他水費合計</t>
  </si>
  <si>
    <t>其他用水度數合計</t>
  </si>
  <si>
    <t>水費總計</t>
  </si>
  <si>
    <t>用水度數總計</t>
  </si>
  <si>
    <t>學生宿舍水費合計</t>
  </si>
  <si>
    <t>學生宿舍用水度數合計</t>
  </si>
  <si>
    <t>不含學生宿舍水費合計</t>
  </si>
  <si>
    <t>不含學生宿舍用水度數合計</t>
  </si>
  <si>
    <t>單    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</si>
  <si>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</si>
  <si>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</si>
  <si>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</si>
  <si>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</si>
  <si>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</si>
  <si>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</si>
  <si>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</si>
  <si>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</si>
  <si>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</si>
  <si>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</si>
  <si>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</si>
  <si>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</si>
  <si>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各校區小計</t>
  </si>
  <si>
    <t>民雄--行政單位</t>
  </si>
  <si>
    <t>民雄--教學單位</t>
  </si>
  <si>
    <t>蘭潭--生命科學院</t>
  </si>
  <si>
    <t>蘭潭--理工科學院</t>
  </si>
  <si>
    <t>蘭潭--農學院</t>
  </si>
  <si>
    <t>蘭潭--行政單位</t>
  </si>
  <si>
    <t>新民校區小計</t>
  </si>
  <si>
    <t>備註:電話費已扣除自付（計畫負擔或教師研究室撥打長途）金額。</t>
  </si>
  <si>
    <t>林森校區小計</t>
  </si>
  <si>
    <t>民雄校區小計</t>
  </si>
  <si>
    <t>蘭潭校區小計</t>
  </si>
  <si>
    <t>網路電話</t>
  </si>
  <si>
    <t>每個月通話費合計</t>
  </si>
  <si>
    <t>備註:一、電話費已扣除自付（計畫負擔或教師研究室撥打長途）金額。</t>
  </si>
  <si>
    <t>單位/電號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</si>
  <si>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</si>
  <si>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</si>
  <si>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</si>
  <si>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</si>
  <si>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</si>
  <si>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</si>
  <si>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</si>
  <si>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</si>
  <si>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</si>
  <si>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</si>
  <si>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</si>
  <si>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</si>
  <si>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年度累計</t>
  </si>
  <si>
    <t>蘭潭校區</t>
  </si>
  <si>
    <t>學府路300號電費</t>
  </si>
  <si>
    <r>
      <t>09-16-6190-000</t>
    </r>
    <r>
      <rPr>
        <b/>
        <sz val="16"/>
        <color indexed="12"/>
        <rFont val="細明體"/>
        <family val="3"/>
      </rPr>
      <t>用電度數</t>
    </r>
  </si>
  <si>
    <t>學府路300號(牧場)電費</t>
  </si>
  <si>
    <r>
      <t>09-16-6190-135</t>
    </r>
    <r>
      <rPr>
        <b/>
        <sz val="16"/>
        <color indexed="12"/>
        <rFont val="細明體"/>
        <family val="3"/>
      </rPr>
      <t>牧場用電度數</t>
    </r>
  </si>
  <si>
    <t>學府路300號(學生宿舍)電費</t>
  </si>
  <si>
    <r>
      <t>09-16-6291-00-2</t>
    </r>
    <r>
      <rPr>
        <b/>
        <sz val="16"/>
        <color indexed="12"/>
        <rFont val="細明體"/>
        <family val="3"/>
      </rPr>
      <t>學生宿舍用電度數</t>
    </r>
  </si>
  <si>
    <t>蘭潭電費合計</t>
  </si>
  <si>
    <t>蘭潭用電度數合計</t>
  </si>
  <si>
    <t>蘭潭不含學生宿舍電費小計</t>
  </si>
  <si>
    <t>蘭潭不含學生宿舍用電度數小計</t>
  </si>
  <si>
    <t>新民校區</t>
  </si>
  <si>
    <t>新民路580號電費</t>
  </si>
  <si>
    <r>
      <t>09-18-5706-95-7</t>
    </r>
    <r>
      <rPr>
        <b/>
        <sz val="16"/>
        <color indexed="12"/>
        <rFont val="細明體"/>
        <family val="3"/>
      </rPr>
      <t>用電度數</t>
    </r>
  </si>
  <si>
    <t>新民語言中心電費</t>
  </si>
  <si>
    <t>新民語中用電度數</t>
  </si>
  <si>
    <t>新民學生宿舍電費</t>
  </si>
  <si>
    <t>新民學生宿舍用電度數</t>
  </si>
  <si>
    <t>新民電費合計</t>
  </si>
  <si>
    <t>新民用電度數合計</t>
  </si>
  <si>
    <t>新民不含學生宿舍電費小計</t>
  </si>
  <si>
    <t>新民不含學生宿舍用電度數小計</t>
  </si>
  <si>
    <t>民雄校區</t>
  </si>
  <si>
    <t>文隆村鴨母坔85號電費</t>
  </si>
  <si>
    <r>
      <t>09-55-6206-006</t>
    </r>
    <r>
      <rPr>
        <b/>
        <sz val="16"/>
        <color indexed="12"/>
        <rFont val="細明體"/>
        <family val="3"/>
      </rPr>
      <t>用電度數</t>
    </r>
  </si>
  <si>
    <r>
      <t>09-55-6206-200</t>
    </r>
    <r>
      <rPr>
        <b/>
        <sz val="16"/>
        <color indexed="12"/>
        <rFont val="細明體"/>
        <family val="3"/>
      </rPr>
      <t>用電度數</t>
    </r>
  </si>
  <si>
    <t>民雄學生宿舍電費</t>
  </si>
  <si>
    <t>民雄學生宿舍用電度數</t>
  </si>
  <si>
    <t>民雄電費合計</t>
  </si>
  <si>
    <t>民雄用電度數合計</t>
  </si>
  <si>
    <t>民雄不含學生宿舍電費小計</t>
  </si>
  <si>
    <t>民雄不含學生宿舍用電度數小計</t>
  </si>
  <si>
    <t>林森校區</t>
  </si>
  <si>
    <t>林森東路151號電費</t>
  </si>
  <si>
    <r>
      <t>09-05-7116-008</t>
    </r>
    <r>
      <rPr>
        <b/>
        <sz val="16"/>
        <color indexed="12"/>
        <rFont val="細明體"/>
        <family val="3"/>
      </rPr>
      <t>用電度數</t>
    </r>
  </si>
  <si>
    <t>林森東路151號(樂育堂)電費</t>
  </si>
  <si>
    <r>
      <t>09-05-7116-100</t>
    </r>
    <r>
      <rPr>
        <b/>
        <sz val="16"/>
        <color indexed="12"/>
        <rFont val="細明體"/>
        <family val="3"/>
      </rPr>
      <t>樂育堂用電度數</t>
    </r>
  </si>
  <si>
    <t>林森學生宿舍電費</t>
  </si>
  <si>
    <t>林森學生宿舍用電度數</t>
  </si>
  <si>
    <t>林森電費合計</t>
  </si>
  <si>
    <t>林森用電度數合計</t>
  </si>
  <si>
    <t>林森不含學生宿舍電費小計</t>
  </si>
  <si>
    <t>林森不含學生宿舍用電度數小計</t>
  </si>
  <si>
    <t>其他</t>
  </si>
  <si>
    <t>社口林場(10-1號)電費</t>
  </si>
  <si>
    <r>
      <t>09-30-6631-056</t>
    </r>
    <r>
      <rPr>
        <b/>
        <sz val="16"/>
        <color indexed="12"/>
        <rFont val="細明體"/>
        <family val="3"/>
      </rPr>
      <t>用電度數</t>
    </r>
  </si>
  <si>
    <t>社口林場(10號)電費</t>
  </si>
  <si>
    <r>
      <t>09-30-6631-089</t>
    </r>
    <r>
      <rPr>
        <b/>
        <sz val="16"/>
        <color indexed="12"/>
        <rFont val="細明體"/>
        <family val="3"/>
      </rPr>
      <t>用電度數</t>
    </r>
  </si>
  <si>
    <t>忠義街1號電費</t>
  </si>
  <si>
    <r>
      <t>09-11-5365-004</t>
    </r>
    <r>
      <rPr>
        <b/>
        <sz val="16"/>
        <color indexed="12"/>
        <rFont val="細明體"/>
        <family val="3"/>
      </rPr>
      <t>用電度數</t>
    </r>
  </si>
  <si>
    <t>其他電費合計</t>
  </si>
  <si>
    <t>其他用電度數合計</t>
  </si>
  <si>
    <t>電費總計</t>
  </si>
  <si>
    <t>用電度數總計</t>
  </si>
  <si>
    <t>學生宿舍電費合計</t>
  </si>
  <si>
    <t>學生宿舍用電度數合計</t>
  </si>
  <si>
    <t>不含學生宿舍電費合計</t>
  </si>
  <si>
    <t>不含學生宿舍用電度數合計</t>
  </si>
  <si>
    <r>
      <t>單位</t>
    </r>
    <r>
      <rPr>
        <b/>
        <sz val="16"/>
        <rFont val="Times New Roman"/>
        <family val="1"/>
      </rPr>
      <t xml:space="preserve"> /</t>
    </r>
    <r>
      <rPr>
        <b/>
        <sz val="16"/>
        <rFont val="新細明體"/>
        <family val="1"/>
      </rPr>
      <t>水號</t>
    </r>
  </si>
  <si>
    <t>學府路300號(學生宿舍)水費</t>
  </si>
  <si>
    <t>511-8000-1006學生宿舍用水度數</t>
  </si>
  <si>
    <t>511-8000-200K學生宿舍用水度數</t>
  </si>
  <si>
    <t>蘭潭水費合計</t>
  </si>
  <si>
    <t>蘭潭用水度數合計</t>
  </si>
  <si>
    <t>蘭潭不含學生宿舍水費小計</t>
  </si>
  <si>
    <t>蘭潭不含學生宿舍用水度數小計</t>
  </si>
  <si>
    <t>新民路580號水費</t>
  </si>
  <si>
    <t>51-30963840-0用水度數</t>
  </si>
  <si>
    <t>新民學生宿舍水費</t>
  </si>
  <si>
    <t>新民學生宿舍用水度數</t>
  </si>
  <si>
    <t>新民水費合計</t>
  </si>
  <si>
    <t>新民用水度數合計</t>
  </si>
  <si>
    <t>新民不含學生宿舍水費小計</t>
  </si>
  <si>
    <t>新民不含學生宿舍用水度數小計</t>
  </si>
  <si>
    <t>文隆村鴨母坔85號水費</t>
  </si>
  <si>
    <t>24-0018-005用水度數</t>
  </si>
  <si>
    <t>民雄學生宿舍水費</t>
  </si>
  <si>
    <t>民雄學生宿舍用水度數</t>
  </si>
  <si>
    <t>民雄水費合計</t>
  </si>
  <si>
    <t>民雄用水度數合計</t>
  </si>
  <si>
    <t>民雄不含學生宿舍水費小計</t>
  </si>
  <si>
    <t>民雄不含學生宿舍用水度數小計</t>
  </si>
  <si>
    <t>林森東路151號水費</t>
  </si>
  <si>
    <r>
      <t>03-0008-002</t>
    </r>
    <r>
      <rPr>
        <b/>
        <sz val="16"/>
        <color indexed="12"/>
        <rFont val="細明體"/>
        <family val="3"/>
      </rPr>
      <t>用水度數</t>
    </r>
  </si>
  <si>
    <t>林森學生宿舍水費</t>
  </si>
  <si>
    <t>林森學生宿舍用水度數</t>
  </si>
  <si>
    <t>林森水費合計</t>
  </si>
  <si>
    <t>林森用水度數合計</t>
  </si>
  <si>
    <t>林森不含學生宿舍水費小計</t>
  </si>
  <si>
    <t>林森不含學生宿舍用水度數小計</t>
  </si>
  <si>
    <t>忠義街1號水費</t>
  </si>
  <si>
    <r>
      <t>06-3297-009</t>
    </r>
    <r>
      <rPr>
        <b/>
        <sz val="16"/>
        <color indexed="12"/>
        <rFont val="細明體"/>
        <family val="3"/>
      </rPr>
      <t>用水度數</t>
    </r>
  </si>
  <si>
    <t>其他水費合計</t>
  </si>
  <si>
    <t>其他用水度數合計</t>
  </si>
  <si>
    <t>水費總計</t>
  </si>
  <si>
    <t>用水度數總計</t>
  </si>
  <si>
    <t>學生宿舍水費合計</t>
  </si>
  <si>
    <t>學生宿舍用水度數合計</t>
  </si>
  <si>
    <t>不含學生宿舍水費合計</t>
  </si>
  <si>
    <t>不含學生宿舍用水度數合計</t>
  </si>
  <si>
    <t>單    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</si>
  <si>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</si>
  <si>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</si>
  <si>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</si>
  <si>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</si>
  <si>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</si>
  <si>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</si>
  <si>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</si>
  <si>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</si>
  <si>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</si>
  <si>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</si>
  <si>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</si>
  <si>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</si>
  <si>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各校區小計</t>
  </si>
  <si>
    <t>林森校區小計</t>
  </si>
  <si>
    <t>民雄--行政單位</t>
  </si>
  <si>
    <t>民雄--教學單位</t>
  </si>
  <si>
    <t>民雄校區小計</t>
  </si>
  <si>
    <t>蘭潭--生命科學院</t>
  </si>
  <si>
    <t>蘭潭--理工科學院</t>
  </si>
  <si>
    <t>蘭潭--農學院</t>
  </si>
  <si>
    <t>蘭潭--行政單位</t>
  </si>
  <si>
    <t>蘭潭校區小計</t>
  </si>
  <si>
    <t>新民校區小計</t>
  </si>
  <si>
    <t>每個月通話費合計</t>
  </si>
  <si>
    <t>備註:一、電話費已扣除自付（計畫負擔或教師研究室撥打長途）金額。</t>
  </si>
  <si>
    <t>國立嘉義大學  九十八年校區電話費統計表</t>
  </si>
  <si>
    <t>國立嘉義大學  九十九年校區電話費統計表</t>
  </si>
  <si>
    <t>國立嘉義大學    九十九年用電統計表</t>
  </si>
  <si>
    <t>國立嘉義大學  九十八年用水統計表</t>
  </si>
  <si>
    <t>國立嘉義大學    九十八年用電統計表</t>
  </si>
  <si>
    <t>國立嘉義大學  九十七年用水統計表</t>
  </si>
  <si>
    <t>國立嘉義大學    九十七年用電統計表</t>
  </si>
  <si>
    <t>新民路580號(動物中心)電費</t>
  </si>
  <si>
    <r>
      <t>09-18-5706-92-4</t>
    </r>
    <r>
      <rPr>
        <b/>
        <sz val="16"/>
        <color indexed="12"/>
        <rFont val="細明體"/>
        <family val="3"/>
      </rPr>
      <t>用電度數</t>
    </r>
  </si>
  <si>
    <t xml:space="preserve">         三、理工學院應數系99年09月移設費自付。</t>
  </si>
  <si>
    <t>51-19326740-5用水度數</t>
  </si>
  <si>
    <t>下路頭段637地號(動物中心)水費</t>
  </si>
  <si>
    <t>國立嘉義大學  九十七年校區電話費統計表</t>
  </si>
  <si>
    <t>學府路300號電費</t>
  </si>
  <si>
    <r>
      <t>09-16-6190-000</t>
    </r>
    <r>
      <rPr>
        <b/>
        <sz val="16"/>
        <color indexed="12"/>
        <rFont val="細明體"/>
        <family val="3"/>
      </rPr>
      <t>用電度數</t>
    </r>
  </si>
  <si>
    <t>學府路300號(牧場)電費</t>
  </si>
  <si>
    <r>
      <t>09-16-6190-135</t>
    </r>
    <r>
      <rPr>
        <b/>
        <sz val="16"/>
        <color indexed="12"/>
        <rFont val="細明體"/>
        <family val="3"/>
      </rPr>
      <t>牧場用電度數</t>
    </r>
  </si>
  <si>
    <t>新民路580號電費</t>
  </si>
  <si>
    <r>
      <t>09-18-5706-95-7</t>
    </r>
    <r>
      <rPr>
        <b/>
        <sz val="16"/>
        <color indexed="12"/>
        <rFont val="細明體"/>
        <family val="3"/>
      </rPr>
      <t>用電度數</t>
    </r>
  </si>
  <si>
    <t>新民路580號(動物中心)電費</t>
  </si>
  <si>
    <r>
      <t>09-18-5706-92-4</t>
    </r>
    <r>
      <rPr>
        <b/>
        <sz val="16"/>
        <color indexed="12"/>
        <rFont val="細明體"/>
        <family val="3"/>
      </rPr>
      <t>用電度數</t>
    </r>
  </si>
  <si>
    <t>新民學生宿舍電費</t>
  </si>
  <si>
    <t>新民學生宿舍用電度數</t>
  </si>
  <si>
    <t>文隆村鴨母坔85號電費</t>
  </si>
  <si>
    <r>
      <t>09-55-6206-006</t>
    </r>
    <r>
      <rPr>
        <b/>
        <sz val="16"/>
        <color indexed="12"/>
        <rFont val="細明體"/>
        <family val="3"/>
      </rPr>
      <t>用電度數</t>
    </r>
  </si>
  <si>
    <r>
      <t>09-55-6206-200</t>
    </r>
    <r>
      <rPr>
        <b/>
        <sz val="16"/>
        <color indexed="12"/>
        <rFont val="細明體"/>
        <family val="3"/>
      </rPr>
      <t>用電度數</t>
    </r>
  </si>
  <si>
    <t>民雄學生宿舍電費</t>
  </si>
  <si>
    <t>民雄學生宿舍用電度數</t>
  </si>
  <si>
    <t>林森東路151號電費</t>
  </si>
  <si>
    <r>
      <t>09-05-7116-008</t>
    </r>
    <r>
      <rPr>
        <b/>
        <sz val="16"/>
        <color indexed="12"/>
        <rFont val="細明體"/>
        <family val="3"/>
      </rPr>
      <t>用電度數</t>
    </r>
  </si>
  <si>
    <t>林森東路151號(樂育堂)電費</t>
  </si>
  <si>
    <r>
      <t>09-05-7116-100</t>
    </r>
    <r>
      <rPr>
        <b/>
        <sz val="16"/>
        <color indexed="12"/>
        <rFont val="細明體"/>
        <family val="3"/>
      </rPr>
      <t>樂育堂用電度數</t>
    </r>
  </si>
  <si>
    <t>林森學生宿舍電費</t>
  </si>
  <si>
    <t>林森學生宿舍用電度數</t>
  </si>
  <si>
    <t>社口林場(10-1號)電費</t>
  </si>
  <si>
    <r>
      <t>09-30-6631-056</t>
    </r>
    <r>
      <rPr>
        <b/>
        <sz val="16"/>
        <color indexed="12"/>
        <rFont val="細明體"/>
        <family val="3"/>
      </rPr>
      <t>用電度數</t>
    </r>
  </si>
  <si>
    <t>社口林場(10號)電費</t>
  </si>
  <si>
    <r>
      <t>09-30-6631-089</t>
    </r>
    <r>
      <rPr>
        <b/>
        <sz val="16"/>
        <color indexed="12"/>
        <rFont val="細明體"/>
        <family val="3"/>
      </rPr>
      <t>用電度數</t>
    </r>
  </si>
  <si>
    <t>忠義街1號電費</t>
  </si>
  <si>
    <r>
      <t>09-11-5365-004</t>
    </r>
    <r>
      <rPr>
        <b/>
        <sz val="16"/>
        <color indexed="12"/>
        <rFont val="細明體"/>
        <family val="3"/>
      </rPr>
      <t>用電度數</t>
    </r>
  </si>
  <si>
    <t>電費總計</t>
  </si>
  <si>
    <t>用電度數總計</t>
  </si>
  <si>
    <t>新民路580號水費</t>
  </si>
  <si>
    <t>文隆村鴨母坔85號水費</t>
  </si>
  <si>
    <t>林森東路151號水費</t>
  </si>
  <si>
    <t>忠義街1號水費</t>
  </si>
  <si>
    <t>國立嘉義大學  100年校區電話費統計表</t>
  </si>
  <si>
    <t>國立嘉義大學  100年用水統計表</t>
  </si>
  <si>
    <t>國立嘉義大學    100年用電統計表</t>
  </si>
  <si>
    <t xml:space="preserve">         二、自100年01月起，月租費於次月收取(99年12月月租費已於99年12月計費)。</t>
  </si>
  <si>
    <t>備註:一、新民宿舍100年01月另有分攤58,812元(之前差額)。</t>
  </si>
  <si>
    <t>備註:二、民雄宿舍100年04月另有分攤807,586元(之前差額)。</t>
  </si>
  <si>
    <t>備註一：100年12月份新民動物診斷中心包含線路補助費70,360元。</t>
  </si>
  <si>
    <t>國立嘉義大學    101年用電統計表</t>
  </si>
  <si>
    <t>其他不含學生宿舍電費小計</t>
  </si>
  <si>
    <t>其他不含學生宿舍用電度數小計</t>
  </si>
  <si>
    <t>進德樓學生宿舍電費</t>
  </si>
  <si>
    <t>進德樓學生宿舍用電度數</t>
  </si>
  <si>
    <t>進德樓學生宿舍水費</t>
  </si>
  <si>
    <t>進德樓學生宿舍用水度數</t>
  </si>
  <si>
    <t>其他不含學生宿舍水費小計</t>
  </si>
  <si>
    <t>其他不含學生宿舍用水度數小計</t>
  </si>
  <si>
    <t>國立嘉義大學  101年用水統計表</t>
  </si>
  <si>
    <t>國立嘉義大學  101年校區電話費統計表</t>
  </si>
  <si>
    <t xml:space="preserve">         二、民雄校區99年04月起通話限制3分鐘管制，其他校區自99年05月起實施。</t>
  </si>
  <si>
    <t>國立嘉義大學  九十九年用水統計表</t>
  </si>
  <si>
    <t>用水度數總計</t>
  </si>
  <si>
    <t xml:space="preserve">         三、預估100年01月月租費為177,436元。</t>
  </si>
  <si>
    <t xml:space="preserve">         四、100年09月份調整新民校區獸醫系:-430元，農學院獸醫系:+430元。</t>
  </si>
  <si>
    <t>國立嘉義大學  96年用水統計表</t>
  </si>
  <si>
    <t>國立嘉義大學    96年用電統計表</t>
  </si>
  <si>
    <t>學府路300號(牧場)水費</t>
  </si>
  <si>
    <t>學府路300號(牧場)水費</t>
  </si>
  <si>
    <t>進德樓學生宿舍公共電費</t>
  </si>
  <si>
    <t>進德樓學生宿舍公共用電度數</t>
  </si>
  <si>
    <t>進德樓74戶等學生宿舍電費</t>
  </si>
  <si>
    <t>進德樓74戶等學生宿舍用電度數</t>
  </si>
  <si>
    <t>新民路580號(游泳池)水費</t>
  </si>
  <si>
    <t>51-19326735-8用水度數</t>
  </si>
  <si>
    <t>國立嘉義大學  96年校區電話費統計表</t>
  </si>
  <si>
    <t>林森青雲齋(進修部用)水費</t>
  </si>
  <si>
    <t>林森青雲齋(進修部)用水度數</t>
  </si>
  <si>
    <t>林森青雲齋(進修部用)電費</t>
  </si>
  <si>
    <t>林森青雲齋(進修部)用電度數</t>
  </si>
  <si>
    <t>備註一:101年10月水費帳單開始由體育室付新民游泳池水費。</t>
  </si>
  <si>
    <t>國立嘉義大學  102年校區電話費統計表</t>
  </si>
  <si>
    <t>國立嘉義大學  102年用水統計表</t>
  </si>
  <si>
    <t>國立嘉義大學    102年用電統計表</t>
  </si>
  <si>
    <r>
      <t>備註:一</t>
    </r>
    <r>
      <rPr>
        <b/>
        <sz val="16"/>
        <rFont val="新細明體"/>
        <family val="1"/>
      </rPr>
      <t>、</t>
    </r>
    <r>
      <rPr>
        <b/>
        <sz val="16"/>
        <rFont val="細明體"/>
        <family val="3"/>
      </rPr>
      <t>101年06月份電費調漲40%，12月份調漲80%。</t>
    </r>
  </si>
  <si>
    <r>
      <t xml:space="preserve">     二</t>
    </r>
    <r>
      <rPr>
        <b/>
        <sz val="16"/>
        <rFont val="新細明體"/>
        <family val="1"/>
      </rPr>
      <t>、</t>
    </r>
    <r>
      <rPr>
        <b/>
        <sz val="16"/>
        <rFont val="細明體"/>
        <family val="3"/>
      </rPr>
      <t>101年11月份營繕組調低林森契約容量(11月400-&gt;12月250)。</t>
    </r>
  </si>
  <si>
    <r>
      <t>備註:一、102年5月營繕組調高新民校區動物疾病診斷中心契約容量</t>
    </r>
    <r>
      <rPr>
        <b/>
        <sz val="16"/>
        <rFont val="新細明體"/>
        <family val="1"/>
      </rPr>
      <t>，</t>
    </r>
    <r>
      <rPr>
        <b/>
        <sz val="16"/>
        <rFont val="細明體"/>
        <family val="3"/>
      </rPr>
      <t>費用含線路補助費52,770元+委辦費10,000元。</t>
    </r>
  </si>
  <si>
    <t xml:space="preserve">         二、102年10月份應數系自林森校區遷至蘭潭校區理工大樓。</t>
  </si>
  <si>
    <t>國立嘉義大學  103年校區電話費統計表</t>
  </si>
  <si>
    <t>國立嘉義大學  103年用水統計表</t>
  </si>
  <si>
    <t>國立嘉義大學    103年用電統計表</t>
  </si>
  <si>
    <r>
      <t>備註:一、進修部青雲齋1月預繳2月電費319元</t>
    </r>
    <r>
      <rPr>
        <b/>
        <sz val="16"/>
        <rFont val="新細明體"/>
        <family val="1"/>
      </rPr>
      <t>。</t>
    </r>
  </si>
  <si>
    <r>
      <t xml:space="preserve">     二、進修部青雲齋2月預繳3月電費17,287元</t>
    </r>
    <r>
      <rPr>
        <b/>
        <sz val="16"/>
        <rFont val="新細明體"/>
        <family val="1"/>
      </rPr>
      <t>。</t>
    </r>
  </si>
  <si>
    <r>
      <t>備註:一、進修部青雲齋1月預繳3月水費745元</t>
    </r>
    <r>
      <rPr>
        <b/>
        <sz val="16"/>
        <rFont val="新細明體"/>
        <family val="1"/>
      </rPr>
      <t>。</t>
    </r>
  </si>
  <si>
    <r>
      <t xml:space="preserve">     二、進修部青雲齋2月預繳4月水費1,503元</t>
    </r>
    <r>
      <rPr>
        <b/>
        <sz val="16"/>
        <rFont val="新細明體"/>
        <family val="1"/>
      </rPr>
      <t>。(溢繳45元於7月調整)</t>
    </r>
  </si>
  <si>
    <t>國立嘉義大學  104年校區電話費統計表</t>
  </si>
  <si>
    <t>國立嘉義大學  104年用水統計表</t>
  </si>
  <si>
    <t>國立嘉義大學    104年用電統計表</t>
  </si>
  <si>
    <t>51-18-0255-228用水度數</t>
  </si>
  <si>
    <t>51-18-0002-015用水度數</t>
  </si>
  <si>
    <t>備註:一、電話費已扣除自付（計畫負擔或教師研究室撥打行動）金額。</t>
  </si>
  <si>
    <r>
      <t>備註:一、新民宿舍104年6月18日先預繳7月帳單117,331元</t>
    </r>
    <r>
      <rPr>
        <b/>
        <sz val="16"/>
        <rFont val="新細明體"/>
        <family val="1"/>
      </rPr>
      <t>。</t>
    </r>
  </si>
  <si>
    <r>
      <t>備註:一、新民學生宿舍6月22日先預繳8月水費帳單18,109元</t>
    </r>
    <r>
      <rPr>
        <b/>
        <sz val="16"/>
        <rFont val="新細明體"/>
        <family val="1"/>
      </rPr>
      <t>。</t>
    </r>
  </si>
  <si>
    <t>國立嘉義大學    105年用電統計表</t>
  </si>
  <si>
    <t>國立嘉義大學  105年用水統計表</t>
  </si>
  <si>
    <t>國立嘉義大學  105年校區電話費統計表</t>
  </si>
  <si>
    <r>
      <t>51-06329700-9</t>
    </r>
    <r>
      <rPr>
        <b/>
        <sz val="16"/>
        <color indexed="12"/>
        <rFont val="細明體"/>
        <family val="3"/>
      </rPr>
      <t>用水度數</t>
    </r>
  </si>
  <si>
    <r>
      <t>51-03000800-2</t>
    </r>
    <r>
      <rPr>
        <b/>
        <sz val="16"/>
        <color indexed="12"/>
        <rFont val="細明體"/>
        <family val="3"/>
      </rPr>
      <t>用水度數</t>
    </r>
  </si>
  <si>
    <r>
      <t>備註:一、林森進修部(青雲齋)在105年1月21日先預繳2月電費帳單10,000元</t>
    </r>
    <r>
      <rPr>
        <b/>
        <sz val="16"/>
        <rFont val="新細明體"/>
        <family val="1"/>
      </rPr>
      <t>。</t>
    </r>
  </si>
  <si>
    <t xml:space="preserve">        二、推廣教育中心105年9月起B版經費帳單自付。</t>
  </si>
  <si>
    <t>國立嘉義大學  106年校區電話費統計表</t>
  </si>
  <si>
    <t>國立嘉義大學  106年用水統計表</t>
  </si>
  <si>
    <t>國立嘉義大學    106年用電統計表</t>
  </si>
  <si>
    <t>國立嘉義大學    107年用電統計表</t>
  </si>
  <si>
    <t>國立嘉義大學  107年用水統計表</t>
  </si>
  <si>
    <t>國立嘉義大學  107年校區電話費統計表</t>
  </si>
  <si>
    <t>51-19326740-5用水度數</t>
  </si>
  <si>
    <t xml:space="preserve">         二、7月開始加入體育室電話費(原B版支，7月開始由A版支)。</t>
  </si>
  <si>
    <t>國立嘉義大學  108年校區電話費統計表</t>
  </si>
  <si>
    <t>國立嘉義大學  108年用水統計表</t>
  </si>
  <si>
    <t>國立嘉義大學    108年用電統計表</t>
  </si>
  <si>
    <t xml:space="preserve">         三、11及12月總務處電話費B版支。</t>
  </si>
  <si>
    <t>林森青雲齋(推廣組)電費</t>
  </si>
  <si>
    <t>林森青雲齋(推廣組)用電度數</t>
  </si>
  <si>
    <r>
      <t>備註</t>
    </r>
    <r>
      <rPr>
        <b/>
        <sz val="16"/>
        <rFont val="新細明體"/>
        <family val="1"/>
      </rPr>
      <t>：一、108年6月起水費18元/度。</t>
    </r>
  </si>
  <si>
    <r>
      <t>備註</t>
    </r>
    <r>
      <rPr>
        <b/>
        <sz val="16"/>
        <rFont val="新細明體"/>
        <family val="1"/>
      </rPr>
      <t>：一、108年6月起非夏季(用電月份：1-5月、10-12月)電費3.5元/度，夏季(用電月份：6-9月)電費4元/度。</t>
    </r>
  </si>
  <si>
    <t>國立嘉義大學  109年校區電話費統計表</t>
  </si>
  <si>
    <t>國立嘉義大學  109年用水統計表</t>
  </si>
  <si>
    <t>國立嘉義大學    109年用電統計表</t>
  </si>
  <si>
    <t>511-8000-1006學生宿舍用水度數</t>
  </si>
  <si>
    <t>國立嘉義大學    110年用電統計表</t>
  </si>
  <si>
    <t>國立嘉義大學  110年用水統計表</t>
  </si>
  <si>
    <t>國立嘉義大學  110年校區電話費統計表</t>
  </si>
  <si>
    <r>
      <t xml:space="preserve">     二、110年8月11日先預繳9月電費(電號09166190000)360元</t>
    </r>
    <r>
      <rPr>
        <b/>
        <sz val="16"/>
        <rFont val="新細明體"/>
        <family val="1"/>
      </rPr>
      <t>。</t>
    </r>
  </si>
  <si>
    <r>
      <t>備註:一、110年6月先預繳7月電費4,515元</t>
    </r>
    <r>
      <rPr>
        <b/>
        <sz val="16"/>
        <rFont val="新細明體"/>
        <family val="1"/>
      </rPr>
      <t>。</t>
    </r>
  </si>
  <si>
    <t>備註:一、109年7月有付蘭潭宿舍電費750,208元，8月蘭潭宿舍調整分攤750,208元。</t>
  </si>
  <si>
    <r>
      <t xml:space="preserve">     三、110年11月24日陳宣汶老師計畫二備金先預繳12月電費(電號09166190000)95,200元</t>
    </r>
    <r>
      <rPr>
        <b/>
        <sz val="16"/>
        <rFont val="新細明體"/>
        <family val="1"/>
      </rPr>
      <t>。</t>
    </r>
  </si>
  <si>
    <t>國立嘉義大學    111年用電統計表</t>
  </si>
  <si>
    <t>國立嘉義大學  111年用水統計表</t>
  </si>
  <si>
    <t>國立嘉義大學  111年校區電話費統計表</t>
  </si>
  <si>
    <t>八掌段農地(農學院實習農場)電費</t>
  </si>
  <si>
    <r>
      <t>09-16-8355-20-7</t>
    </r>
    <r>
      <rPr>
        <b/>
        <sz val="16"/>
        <color indexed="12"/>
        <rFont val="細明體"/>
        <family val="3"/>
      </rPr>
      <t>農場用電度數</t>
    </r>
  </si>
  <si>
    <t>短竹段溫網室(農學院實習農場)電費</t>
  </si>
  <si>
    <r>
      <t>備註:一、111年2月起新增農學院實習農場2電號</t>
    </r>
    <r>
      <rPr>
        <b/>
        <sz val="16"/>
        <rFont val="新細明體"/>
        <family val="1"/>
      </rPr>
      <t>。</t>
    </r>
  </si>
  <si>
    <r>
      <t>09-16-8246-20-4</t>
    </r>
    <r>
      <rPr>
        <b/>
        <sz val="16"/>
        <color indexed="12"/>
        <rFont val="細明體"/>
        <family val="3"/>
      </rPr>
      <t>農場用電度數</t>
    </r>
  </si>
  <si>
    <r>
      <t xml:space="preserve">     二、111年7月底預付8月蘭潭校區電費54,000元*2筆(生資系陳宣汶老師計畫)</t>
    </r>
    <r>
      <rPr>
        <b/>
        <sz val="16"/>
        <rFont val="新細明體"/>
        <family val="1"/>
      </rPr>
      <t>。</t>
    </r>
  </si>
  <si>
    <r>
      <t xml:space="preserve">     三、111年11月中預付12月蘭潭校區電費182,000元+8,000元共2筆(生資系陳宣汶老師計畫)</t>
    </r>
    <r>
      <rPr>
        <b/>
        <sz val="16"/>
        <rFont val="新細明體"/>
        <family val="1"/>
      </rPr>
      <t>。</t>
    </r>
  </si>
  <si>
    <r>
      <t xml:space="preserve">     四、111年6-12月青雲齋水電費由教育部防疫計畫支應(事後轉正)</t>
    </r>
    <r>
      <rPr>
        <b/>
        <sz val="16"/>
        <rFont val="新細明體"/>
        <family val="1"/>
      </rPr>
      <t>。</t>
    </r>
  </si>
  <si>
    <r>
      <t>備註</t>
    </r>
    <r>
      <rPr>
        <b/>
        <sz val="16"/>
        <rFont val="新細明體"/>
        <family val="1"/>
      </rPr>
      <t>：</t>
    </r>
    <r>
      <rPr>
        <b/>
        <sz val="16"/>
        <rFont val="細明體"/>
        <family val="3"/>
      </rPr>
      <t>一、111年6-12月青雲齋水電費由教育部防疫計畫支應(事後轉正)</t>
    </r>
    <r>
      <rPr>
        <b/>
        <sz val="16"/>
        <rFont val="新細明體"/>
        <family val="1"/>
      </rPr>
      <t>。</t>
    </r>
  </si>
  <si>
    <t>國立嘉義大學  112年用水統計表</t>
  </si>
  <si>
    <t>國立嘉義大學  112年校區電話費統計表</t>
  </si>
  <si>
    <t>國立嘉義大學    112年用電統計表</t>
  </si>
  <si>
    <t xml:space="preserve">         二、民雄行政111年12月代教育系林明煌計畫支37元。(16899元+37元=16936元)</t>
  </si>
  <si>
    <t xml:space="preserve">         二、民雄行政111年12月代教育系林明煌計畫支37元，112年1月調整16682元-37元=16645元)</t>
  </si>
  <si>
    <r>
      <t xml:space="preserve">     二</t>
    </r>
    <r>
      <rPr>
        <b/>
        <sz val="16"/>
        <rFont val="新細明體"/>
        <family val="1"/>
      </rPr>
      <t>、</t>
    </r>
    <r>
      <rPr>
        <b/>
        <sz val="16"/>
        <rFont val="細明體"/>
        <family val="3"/>
      </rPr>
      <t>112年2月中生機系預付蘭潭校區3月電費2500元(生機系連振昌老師計畫)</t>
    </r>
    <r>
      <rPr>
        <b/>
        <sz val="16"/>
        <rFont val="新細明體"/>
        <family val="1"/>
      </rPr>
      <t>。</t>
    </r>
  </si>
  <si>
    <t>備註:一、112年1-7月青雲齋水電費由教育部防疫計畫支應(事後轉正)。</t>
  </si>
  <si>
    <r>
      <t>備註</t>
    </r>
    <r>
      <rPr>
        <b/>
        <sz val="16"/>
        <rFont val="新細明體"/>
        <family val="1"/>
      </rPr>
      <t>：</t>
    </r>
    <r>
      <rPr>
        <b/>
        <sz val="16"/>
        <rFont val="細明體"/>
        <family val="3"/>
      </rPr>
      <t>一、112年1-7月青雲齋水電費由教育部防疫計畫支應(事後轉正)</t>
    </r>
    <r>
      <rPr>
        <b/>
        <sz val="16"/>
        <rFont val="新細明體"/>
        <family val="1"/>
      </rPr>
      <t>。</t>
    </r>
  </si>
  <si>
    <t>國立嘉義大學  113年校區電話費統計表</t>
  </si>
  <si>
    <t>國立嘉義大學    113年用電統計表</t>
  </si>
  <si>
    <t>國立嘉義大學  113年用水統計表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</si>
</sst>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_-* #,##0.00000000000000_-;\-* #,##0.00000000000000_-;_-* &quot;-&quot;??_-;_-@_-"/>
    <numFmt numFmtId="191" formatCode="_-* #,##0.000000000000000_-;\-* #,##0.000000000000000_-;_-* &quot;-&quot;??_-;_-@_-"/>
    <numFmt numFmtId="192" formatCode="_-* #,##0.0000000000000000_-;\-* #,##0.0000000000000000_-;_-* &quot;-&quot;??_-;_-@_-"/>
    <numFmt numFmtId="193" formatCode="_-* #,##0.00000000000000000_-;\-* #,##0.00000000000000000_-;_-* &quot;-&quot;??_-;_-@_-"/>
    <numFmt numFmtId="194" formatCode="_-* #,##0.000000000000000000_-;\-* #,##0.000000000000000000_-;_-* &quot;-&quot;??_-;_-@_-"/>
    <numFmt numFmtId="195" formatCode="_-* #,##0.0000000000000000000_-;\-* #,##0.0000000000000000000_-;_-* &quot;-&quot;??_-;_-@_-"/>
    <numFmt numFmtId="196" formatCode="_-* #,##0.00000000000000000000_-;\-* #,##0.00000000000000000000_-;_-* &quot;-&quot;??_-;_-@_-"/>
    <numFmt numFmtId="197" formatCode="_-* #,##0.000000000000000000000_-;\-* #,##0.0000000000000000000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22"/>
      <name val="新細明體"/>
      <family val="1"/>
    </font>
    <font>
      <b/>
      <sz val="16"/>
      <name val="新細明體"/>
      <family val="1"/>
    </font>
    <font>
      <b/>
      <sz val="16"/>
      <color indexed="17"/>
      <name val="新細明體"/>
      <family val="1"/>
    </font>
    <font>
      <b/>
      <sz val="16"/>
      <color indexed="12"/>
      <name val="Times New Roman"/>
      <family val="1"/>
    </font>
    <font>
      <b/>
      <sz val="16"/>
      <color indexed="12"/>
      <name val="細明體"/>
      <family val="3"/>
    </font>
    <font>
      <b/>
      <sz val="16"/>
      <color indexed="12"/>
      <name val="新細明體"/>
      <family val="1"/>
    </font>
    <font>
      <b/>
      <sz val="16"/>
      <color indexed="18"/>
      <name val="新細明體"/>
      <family val="1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6"/>
      <color indexed="17"/>
      <name val="細明體"/>
      <family val="3"/>
    </font>
    <font>
      <b/>
      <sz val="16"/>
      <color indexed="8"/>
      <name val="細明體"/>
      <family val="3"/>
    </font>
    <font>
      <b/>
      <sz val="16"/>
      <name val="Times New Roman"/>
      <family val="1"/>
    </font>
    <font>
      <b/>
      <sz val="16"/>
      <name val="細明體"/>
      <family val="3"/>
    </font>
    <font>
      <b/>
      <sz val="2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0000FF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8" fontId="4" fillId="33" borderId="0" xfId="33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178" fontId="4" fillId="34" borderId="10" xfId="33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4" fillId="35" borderId="10" xfId="33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35" borderId="10" xfId="33" applyNumberFormat="1" applyFont="1" applyFill="1" applyBorder="1" applyAlignment="1">
      <alignment/>
    </xf>
    <xf numFmtId="178" fontId="4" fillId="0" borderId="10" xfId="3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8" fontId="8" fillId="35" borderId="10" xfId="33" applyNumberFormat="1" applyFont="1" applyFill="1" applyBorder="1" applyAlignment="1">
      <alignment/>
    </xf>
    <xf numFmtId="178" fontId="8" fillId="0" borderId="10" xfId="33" applyNumberFormat="1" applyFont="1" applyBorder="1" applyAlignment="1">
      <alignment horizontal="right"/>
    </xf>
    <xf numFmtId="178" fontId="8" fillId="0" borderId="1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78" fontId="4" fillId="0" borderId="10" xfId="33" applyNumberFormat="1" applyFont="1" applyBorder="1" applyAlignment="1">
      <alignment horizontal="right"/>
    </xf>
    <xf numFmtId="178" fontId="9" fillId="0" borderId="10" xfId="33" applyNumberFormat="1" applyFont="1" applyBorder="1" applyAlignment="1">
      <alignment horizontal="left"/>
    </xf>
    <xf numFmtId="178" fontId="9" fillId="0" borderId="10" xfId="33" applyNumberFormat="1" applyFont="1" applyBorder="1" applyAlignment="1">
      <alignment/>
    </xf>
    <xf numFmtId="178" fontId="11" fillId="0" borderId="10" xfId="33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36" borderId="10" xfId="0" applyFont="1" applyFill="1" applyBorder="1" applyAlignment="1">
      <alignment/>
    </xf>
    <xf numFmtId="178" fontId="4" fillId="36" borderId="10" xfId="33" applyNumberFormat="1" applyFont="1" applyFill="1" applyBorder="1" applyAlignment="1">
      <alignment/>
    </xf>
    <xf numFmtId="0" fontId="15" fillId="37" borderId="10" xfId="0" applyFont="1" applyFill="1" applyBorder="1" applyAlignment="1">
      <alignment/>
    </xf>
    <xf numFmtId="178" fontId="4" fillId="37" borderId="10" xfId="33" applyNumberFormat="1" applyFont="1" applyFill="1" applyBorder="1" applyAlignment="1">
      <alignment horizontal="center"/>
    </xf>
    <xf numFmtId="178" fontId="4" fillId="37" borderId="10" xfId="33" applyNumberFormat="1" applyFont="1" applyFill="1" applyBorder="1" applyAlignment="1">
      <alignment/>
    </xf>
    <xf numFmtId="178" fontId="8" fillId="0" borderId="11" xfId="33" applyNumberFormat="1" applyFont="1" applyBorder="1" applyAlignment="1">
      <alignment horizontal="right"/>
    </xf>
    <xf numFmtId="178" fontId="8" fillId="37" borderId="10" xfId="33" applyNumberFormat="1" applyFont="1" applyFill="1" applyBorder="1" applyAlignment="1">
      <alignment horizontal="center"/>
    </xf>
    <xf numFmtId="178" fontId="8" fillId="37" borderId="10" xfId="33" applyNumberFormat="1" applyFont="1" applyFill="1" applyBorder="1" applyAlignment="1">
      <alignment/>
    </xf>
    <xf numFmtId="178" fontId="8" fillId="36" borderId="10" xfId="33" applyNumberFormat="1" applyFont="1" applyFill="1" applyBorder="1" applyAlignment="1">
      <alignment/>
    </xf>
    <xf numFmtId="178" fontId="4" fillId="36" borderId="10" xfId="33" applyNumberFormat="1" applyFont="1" applyFill="1" applyBorder="1" applyAlignment="1">
      <alignment horizontal="center"/>
    </xf>
    <xf numFmtId="178" fontId="8" fillId="36" borderId="10" xfId="33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8" fontId="11" fillId="0" borderId="10" xfId="33" applyNumberFormat="1" applyFont="1" applyBorder="1" applyAlignment="1">
      <alignment horizontal="center"/>
    </xf>
    <xf numFmtId="178" fontId="4" fillId="0" borderId="10" xfId="33" applyNumberFormat="1" applyFont="1" applyBorder="1" applyAlignment="1">
      <alignment horizontal="center"/>
    </xf>
    <xf numFmtId="178" fontId="10" fillId="0" borderId="10" xfId="33" applyNumberFormat="1" applyFont="1" applyBorder="1" applyAlignment="1">
      <alignment horizontal="center"/>
    </xf>
    <xf numFmtId="178" fontId="8" fillId="0" borderId="10" xfId="33" applyNumberFormat="1" applyFont="1" applyBorder="1" applyAlignment="1">
      <alignment horizontal="center"/>
    </xf>
    <xf numFmtId="0" fontId="4" fillId="39" borderId="10" xfId="0" applyFont="1" applyFill="1" applyBorder="1" applyAlignment="1">
      <alignment horizontal="right"/>
    </xf>
    <xf numFmtId="178" fontId="4" fillId="39" borderId="10" xfId="33" applyNumberFormat="1" applyFont="1" applyFill="1" applyBorder="1" applyAlignment="1">
      <alignment/>
    </xf>
    <xf numFmtId="178" fontId="4" fillId="33" borderId="12" xfId="33" applyNumberFormat="1" applyFont="1" applyFill="1" applyBorder="1" applyAlignment="1">
      <alignment horizontal="left"/>
    </xf>
    <xf numFmtId="178" fontId="14" fillId="33" borderId="12" xfId="33" applyNumberFormat="1" applyFont="1" applyFill="1" applyBorder="1" applyAlignment="1">
      <alignment horizontal="left"/>
    </xf>
    <xf numFmtId="178" fontId="4" fillId="33" borderId="11" xfId="33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78" fontId="4" fillId="34" borderId="13" xfId="33" applyNumberFormat="1" applyFont="1" applyFill="1" applyBorder="1" applyAlignment="1">
      <alignment horizontal="center"/>
    </xf>
    <xf numFmtId="43" fontId="8" fillId="0" borderId="10" xfId="33" applyFont="1" applyBorder="1" applyAlignment="1">
      <alignment horizontal="center"/>
    </xf>
    <xf numFmtId="178" fontId="8" fillId="0" borderId="10" xfId="33" applyNumberFormat="1" applyFont="1" applyFill="1" applyBorder="1" applyAlignment="1">
      <alignment/>
    </xf>
    <xf numFmtId="178" fontId="8" fillId="35" borderId="12" xfId="33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178" fontId="4" fillId="0" borderId="10" xfId="33" applyNumberFormat="1" applyFont="1" applyFill="1" applyBorder="1" applyAlignment="1">
      <alignment/>
    </xf>
    <xf numFmtId="178" fontId="8" fillId="0" borderId="10" xfId="33" applyNumberFormat="1" applyFont="1" applyFill="1" applyBorder="1" applyAlignment="1">
      <alignment horizontal="right"/>
    </xf>
    <xf numFmtId="178" fontId="8" fillId="35" borderId="14" xfId="33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178" fontId="4" fillId="40" borderId="10" xfId="33" applyNumberFormat="1" applyFont="1" applyFill="1" applyBorder="1" applyAlignment="1">
      <alignment/>
    </xf>
    <xf numFmtId="0" fontId="8" fillId="40" borderId="10" xfId="0" applyFont="1" applyFill="1" applyBorder="1" applyAlignment="1">
      <alignment horizontal="center"/>
    </xf>
    <xf numFmtId="178" fontId="8" fillId="40" borderId="10" xfId="33" applyNumberFormat="1" applyFont="1" applyFill="1" applyBorder="1" applyAlignment="1">
      <alignment horizontal="right"/>
    </xf>
    <xf numFmtId="178" fontId="8" fillId="41" borderId="10" xfId="33" applyNumberFormat="1" applyFont="1" applyFill="1" applyBorder="1" applyAlignment="1">
      <alignment horizontal="right"/>
    </xf>
    <xf numFmtId="178" fontId="4" fillId="42" borderId="10" xfId="33" applyNumberFormat="1" applyFont="1" applyFill="1" applyBorder="1" applyAlignment="1">
      <alignment/>
    </xf>
    <xf numFmtId="178" fontId="8" fillId="42" borderId="10" xfId="33" applyNumberFormat="1" applyFont="1" applyFill="1" applyBorder="1" applyAlignment="1">
      <alignment/>
    </xf>
    <xf numFmtId="0" fontId="15" fillId="42" borderId="15" xfId="0" applyFont="1" applyFill="1" applyBorder="1" applyAlignment="1">
      <alignment/>
    </xf>
    <xf numFmtId="0" fontId="0" fillId="42" borderId="0" xfId="0" applyFill="1" applyAlignment="1">
      <alignment/>
    </xf>
    <xf numFmtId="0" fontId="1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54" fillId="35" borderId="10" xfId="33" applyNumberFormat="1" applyFont="1" applyFill="1" applyBorder="1" applyAlignment="1">
      <alignment/>
    </xf>
    <xf numFmtId="177" fontId="8" fillId="35" borderId="10" xfId="33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43" borderId="14" xfId="0" applyFont="1" applyFill="1" applyBorder="1" applyAlignment="1">
      <alignment horizontal="left"/>
    </xf>
    <xf numFmtId="0" fontId="3" fillId="43" borderId="12" xfId="0" applyFont="1" applyFill="1" applyBorder="1" applyAlignment="1">
      <alignment horizontal="left"/>
    </xf>
    <xf numFmtId="0" fontId="3" fillId="43" borderId="11" xfId="0" applyFont="1" applyFill="1" applyBorder="1" applyAlignment="1">
      <alignment horizontal="left"/>
    </xf>
    <xf numFmtId="178" fontId="8" fillId="0" borderId="14" xfId="33" applyNumberFormat="1" applyFont="1" applyBorder="1" applyAlignment="1">
      <alignment horizontal="center"/>
    </xf>
    <xf numFmtId="178" fontId="8" fillId="0" borderId="12" xfId="33" applyNumberFormat="1" applyFont="1" applyBorder="1" applyAlignment="1">
      <alignment horizontal="center"/>
    </xf>
    <xf numFmtId="178" fontId="8" fillId="0" borderId="11" xfId="33" applyNumberFormat="1" applyFont="1" applyBorder="1" applyAlignment="1">
      <alignment horizontal="center"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10" xfId="34"/>
    <cellStyle name="千分位 11" xfId="35"/>
    <cellStyle name="千分位 12" xfId="36"/>
    <cellStyle name="千分位 2" xfId="37"/>
    <cellStyle name="千分位 2 10" xfId="38"/>
    <cellStyle name="千分位 2 11" xfId="39"/>
    <cellStyle name="千分位 2 2" xfId="40"/>
    <cellStyle name="千分位 2 3" xfId="41"/>
    <cellStyle name="千分位 2 4" xfId="42"/>
    <cellStyle name="千分位 2 5" xfId="43"/>
    <cellStyle name="千分位 2 6" xfId="44"/>
    <cellStyle name="千分位 2 7" xfId="45"/>
    <cellStyle name="千分位 2 8" xfId="46"/>
    <cellStyle name="千分位 2 9" xfId="47"/>
    <cellStyle name="千分位 3" xfId="48"/>
    <cellStyle name="千分位 4" xfId="49"/>
    <cellStyle name="千分位 5" xfId="50"/>
    <cellStyle name="千分位 6" xfId="51"/>
    <cellStyle name="千分位 7" xfId="52"/>
    <cellStyle name="千分位 8" xfId="53"/>
    <cellStyle name="千分位 9" xfId="54"/>
    <cellStyle name="Comma [0]" xfId="55"/>
    <cellStyle name="Followed Hyperlink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zoomScale="70" zoomScaleNormal="70" zoomScalePageLayoutView="0" workbookViewId="0" topLeftCell="A126">
      <selection activeCell="B129" sqref="B129:M132"/>
    </sheetView>
  </sheetViews>
  <sheetFormatPr defaultColWidth="9.00390625" defaultRowHeight="16.5"/>
  <cols>
    <col min="1" max="1" width="46.253906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>
        <f aca="true" t="shared" si="0" ref="N4:N13">SUM(B4:M4)</f>
        <v>0</v>
      </c>
    </row>
    <row r="5" spans="1:14" ht="21.75">
      <c r="A5" s="10" t="s">
        <v>63</v>
      </c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3">
        <f t="shared" si="0"/>
        <v>0</v>
      </c>
    </row>
    <row r="6" spans="1:14" ht="21.7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>
        <f t="shared" si="0"/>
        <v>0</v>
      </c>
    </row>
    <row r="7" spans="1:14" ht="21.75">
      <c r="A7" s="10" t="s">
        <v>93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3">
        <f t="shared" si="0"/>
        <v>0</v>
      </c>
    </row>
    <row r="8" spans="1:14" ht="21.75">
      <c r="A8" s="7" t="s">
        <v>565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>SUM(B8:M8)</f>
        <v>0</v>
      </c>
    </row>
    <row r="9" spans="1:14" ht="21.75">
      <c r="A9" s="70" t="s">
        <v>569</v>
      </c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3">
        <f>SUM(B9:M9)</f>
        <v>0</v>
      </c>
    </row>
    <row r="10" spans="1:14" ht="21.75">
      <c r="A10" s="7" t="s">
        <v>567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 t="shared" si="0"/>
        <v>0</v>
      </c>
    </row>
    <row r="11" spans="1:14" ht="21.75">
      <c r="A11" s="10" t="s">
        <v>566</v>
      </c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3">
        <f t="shared" si="0"/>
        <v>0</v>
      </c>
    </row>
    <row r="12" spans="1:14" ht="21.75">
      <c r="A12" s="7" t="s">
        <v>116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 t="shared" si="0"/>
        <v>0</v>
      </c>
    </row>
    <row r="13" spans="1:14" ht="21.75">
      <c r="A13" s="10" t="s">
        <v>81</v>
      </c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3">
        <f t="shared" si="0"/>
        <v>0</v>
      </c>
    </row>
    <row r="14" spans="1:14" ht="21.75">
      <c r="A14" s="7" t="s">
        <v>62</v>
      </c>
      <c r="B14" s="8">
        <f aca="true" t="shared" si="1" ref="B14:N15">SUM(B4,B6,B8,B10,B12,)</f>
        <v>0</v>
      </c>
      <c r="C14" s="8">
        <f t="shared" si="1"/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</row>
    <row r="15" spans="1:14" ht="21.75">
      <c r="A15" s="14" t="s">
        <v>64</v>
      </c>
      <c r="B15" s="11">
        <f t="shared" si="1"/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</row>
    <row r="16" spans="1:14" ht="21.75">
      <c r="A16" s="7" t="s">
        <v>84</v>
      </c>
      <c r="B16" s="8">
        <f aca="true" t="shared" si="2" ref="B16:N17">SUM(B4,B6,B8,B10,)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</row>
    <row r="17" spans="1:14" ht="21.75">
      <c r="A17" s="14" t="s">
        <v>85</v>
      </c>
      <c r="B17" s="11">
        <f t="shared" si="2"/>
        <v>0</v>
      </c>
      <c r="C17" s="11">
        <f t="shared" si="2"/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</row>
    <row r="18" spans="1:14" ht="21.75">
      <c r="A18" s="5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7"/>
    </row>
    <row r="19" spans="1:14" ht="21.75">
      <c r="A19" s="7" t="s">
        <v>45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 aca="true" t="shared" si="3" ref="N19:N24">SUM(B19:M19)</f>
        <v>0</v>
      </c>
    </row>
    <row r="20" spans="1:14" ht="21.75">
      <c r="A20" s="10" t="s">
        <v>65</v>
      </c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3">
        <f t="shared" si="3"/>
        <v>0</v>
      </c>
    </row>
    <row r="21" spans="1:14" ht="21.75">
      <c r="A21" s="7" t="s">
        <v>428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si="3"/>
        <v>0</v>
      </c>
    </row>
    <row r="22" spans="1:14" ht="21.75">
      <c r="A22" s="10" t="s">
        <v>429</v>
      </c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3">
        <f t="shared" si="3"/>
        <v>0</v>
      </c>
    </row>
    <row r="23" spans="1:14" ht="21.75" customHeight="1">
      <c r="A23" s="7" t="s">
        <v>82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3"/>
        <v>0</v>
      </c>
    </row>
    <row r="24" spans="1:14" ht="21.75">
      <c r="A24" s="14" t="s">
        <v>83</v>
      </c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3">
        <f t="shared" si="3"/>
        <v>0</v>
      </c>
    </row>
    <row r="25" spans="1:14" ht="21.75">
      <c r="A25" s="7" t="s">
        <v>67</v>
      </c>
      <c r="B25" s="8">
        <f aca="true" t="shared" si="4" ref="B25:M26">SUM(B19,B21,B23,)</f>
        <v>0</v>
      </c>
      <c r="C25" s="8">
        <f t="shared" si="4"/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>SUM(H19,H21,H23,)</f>
        <v>0</v>
      </c>
      <c r="I25" s="8">
        <f>SUM(I19,I21,I23,)</f>
        <v>0</v>
      </c>
      <c r="J25" s="8">
        <f t="shared" si="4"/>
        <v>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>SUM(N19,N21,N23,)</f>
        <v>0</v>
      </c>
    </row>
    <row r="26" spans="1:14" ht="21.75">
      <c r="A26" s="14" t="s">
        <v>68</v>
      </c>
      <c r="B26" s="11">
        <f t="shared" si="4"/>
        <v>0</v>
      </c>
      <c r="C26" s="11">
        <f t="shared" si="4"/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>SUM(N20,N22,N24,)</f>
        <v>0</v>
      </c>
    </row>
    <row r="27" spans="1:14" ht="21.75">
      <c r="A27" s="7" t="s">
        <v>86</v>
      </c>
      <c r="B27" s="8">
        <f aca="true" t="shared" si="5" ref="B27:M28">SUM(B19,B21,)</f>
        <v>0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>SUM(N19,N21,)</f>
        <v>0</v>
      </c>
    </row>
    <row r="28" spans="1:14" ht="21.75">
      <c r="A28" s="14" t="s">
        <v>87</v>
      </c>
      <c r="B28" s="11">
        <f t="shared" si="5"/>
        <v>0</v>
      </c>
      <c r="C28" s="11">
        <f t="shared" si="5"/>
        <v>0</v>
      </c>
      <c r="D28" s="11">
        <f t="shared" si="5"/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>SUM(N20,N22,)</f>
        <v>0</v>
      </c>
    </row>
    <row r="29" spans="1:14" ht="21.75">
      <c r="A29" s="19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</row>
    <row r="30" spans="1:14" ht="21.75">
      <c r="A30" s="20" t="s">
        <v>47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aca="true" t="shared" si="6" ref="N30:N35">SUM(B30:M30)</f>
        <v>0</v>
      </c>
    </row>
    <row r="31" spans="1:14" ht="21.75">
      <c r="A31" s="10" t="s">
        <v>69</v>
      </c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3">
        <f t="shared" si="6"/>
        <v>0</v>
      </c>
    </row>
    <row r="32" spans="1:14" ht="21.75">
      <c r="A32" s="20" t="s">
        <v>47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6"/>
        <v>0</v>
      </c>
    </row>
    <row r="33" spans="1:14" ht="21.75">
      <c r="A33" s="10" t="s">
        <v>70</v>
      </c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3">
        <f t="shared" si="6"/>
        <v>0</v>
      </c>
    </row>
    <row r="34" spans="1:14" ht="21.75">
      <c r="A34" s="7" t="s">
        <v>88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>
        <f t="shared" si="6"/>
        <v>0</v>
      </c>
    </row>
    <row r="35" spans="1:14" ht="21.75">
      <c r="A35" s="14" t="s">
        <v>89</v>
      </c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3">
        <f t="shared" si="6"/>
        <v>0</v>
      </c>
    </row>
    <row r="36" spans="1:14" ht="21.75">
      <c r="A36" s="7" t="s">
        <v>76</v>
      </c>
      <c r="B36" s="8">
        <f aca="true" t="shared" si="7" ref="B36:M37">SUM(B30,B32,B34,)</f>
        <v>0</v>
      </c>
      <c r="C36" s="8">
        <f t="shared" si="7"/>
        <v>0</v>
      </c>
      <c r="D36" s="8">
        <f t="shared" si="7"/>
        <v>0</v>
      </c>
      <c r="E36" s="8">
        <f t="shared" si="7"/>
        <v>0</v>
      </c>
      <c r="F36" s="8">
        <f t="shared" si="7"/>
        <v>0</v>
      </c>
      <c r="G36" s="8">
        <f t="shared" si="7"/>
        <v>0</v>
      </c>
      <c r="H36" s="8">
        <f t="shared" si="7"/>
        <v>0</v>
      </c>
      <c r="I36" s="8">
        <f t="shared" si="7"/>
        <v>0</v>
      </c>
      <c r="J36" s="8">
        <f t="shared" si="7"/>
        <v>0</v>
      </c>
      <c r="K36" s="8">
        <f t="shared" si="7"/>
        <v>0</v>
      </c>
      <c r="L36" s="8">
        <f t="shared" si="7"/>
        <v>0</v>
      </c>
      <c r="M36" s="8">
        <f t="shared" si="7"/>
        <v>0</v>
      </c>
      <c r="N36" s="8">
        <f>SUM(N30,N32,N34,)</f>
        <v>0</v>
      </c>
    </row>
    <row r="37" spans="1:14" ht="21.75">
      <c r="A37" s="14" t="s">
        <v>77</v>
      </c>
      <c r="B37" s="11">
        <f t="shared" si="7"/>
        <v>0</v>
      </c>
      <c r="C37" s="11">
        <f t="shared" si="7"/>
        <v>0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1">
        <f t="shared" si="7"/>
        <v>0</v>
      </c>
      <c r="H37" s="11">
        <f t="shared" si="7"/>
        <v>0</v>
      </c>
      <c r="I37" s="11">
        <f t="shared" si="7"/>
        <v>0</v>
      </c>
      <c r="J37" s="11">
        <f t="shared" si="7"/>
        <v>0</v>
      </c>
      <c r="K37" s="11">
        <f t="shared" si="7"/>
        <v>0</v>
      </c>
      <c r="L37" s="11">
        <f t="shared" si="7"/>
        <v>0</v>
      </c>
      <c r="M37" s="11">
        <f t="shared" si="7"/>
        <v>0</v>
      </c>
      <c r="N37" s="11">
        <f>SUM(N31,N33,N35,)</f>
        <v>0</v>
      </c>
    </row>
    <row r="38" spans="1:14" ht="21.75">
      <c r="A38" s="7" t="s">
        <v>90</v>
      </c>
      <c r="B38" s="8">
        <f aca="true" t="shared" si="8" ref="B38:M39">SUM(B30,B32,)</f>
        <v>0</v>
      </c>
      <c r="C38" s="8">
        <f t="shared" si="8"/>
        <v>0</v>
      </c>
      <c r="D38" s="8">
        <f t="shared" si="8"/>
        <v>0</v>
      </c>
      <c r="E38" s="8">
        <f t="shared" si="8"/>
        <v>0</v>
      </c>
      <c r="F38" s="8">
        <f t="shared" si="8"/>
        <v>0</v>
      </c>
      <c r="G38" s="8">
        <f t="shared" si="8"/>
        <v>0</v>
      </c>
      <c r="H38" s="8">
        <f t="shared" si="8"/>
        <v>0</v>
      </c>
      <c r="I38" s="8">
        <f t="shared" si="8"/>
        <v>0</v>
      </c>
      <c r="J38" s="8">
        <f t="shared" si="8"/>
        <v>0</v>
      </c>
      <c r="K38" s="8">
        <f t="shared" si="8"/>
        <v>0</v>
      </c>
      <c r="L38" s="8">
        <f t="shared" si="8"/>
        <v>0</v>
      </c>
      <c r="M38" s="8">
        <f t="shared" si="8"/>
        <v>0</v>
      </c>
      <c r="N38" s="8">
        <f>SUM(N30,N32,)</f>
        <v>0</v>
      </c>
    </row>
    <row r="39" spans="1:14" ht="21.75">
      <c r="A39" s="14" t="s">
        <v>91</v>
      </c>
      <c r="B39" s="11">
        <f t="shared" si="8"/>
        <v>0</v>
      </c>
      <c r="C39" s="11">
        <f t="shared" si="8"/>
        <v>0</v>
      </c>
      <c r="D39" s="11">
        <f t="shared" si="8"/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>SUM(N31,N33,)</f>
        <v>0</v>
      </c>
    </row>
    <row r="40" spans="1:14" ht="21.75">
      <c r="A40" s="19" t="s">
        <v>14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</row>
    <row r="41" spans="1:14" ht="21.75">
      <c r="A41" s="7" t="s">
        <v>48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 aca="true" t="shared" si="9" ref="N41:N48">SUM(B41:M41)</f>
        <v>0</v>
      </c>
    </row>
    <row r="42" spans="1:14" ht="21.75">
      <c r="A42" s="10" t="s">
        <v>71</v>
      </c>
      <c r="B42" s="11"/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3">
        <f t="shared" si="9"/>
        <v>0</v>
      </c>
    </row>
    <row r="43" spans="1:14" ht="21.75">
      <c r="A43" s="7" t="s">
        <v>49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>
        <f t="shared" si="9"/>
        <v>0</v>
      </c>
    </row>
    <row r="44" spans="1:14" ht="21.75">
      <c r="A44" s="10" t="s">
        <v>92</v>
      </c>
      <c r="B44" s="11"/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3">
        <f t="shared" si="9"/>
        <v>0</v>
      </c>
    </row>
    <row r="45" spans="1:14" ht="21.75">
      <c r="A45" s="7" t="s">
        <v>547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>
        <f t="shared" si="9"/>
        <v>0</v>
      </c>
    </row>
    <row r="46" spans="1:14" ht="21.75">
      <c r="A46" s="14" t="s">
        <v>548</v>
      </c>
      <c r="B46" s="11"/>
      <c r="C46" s="11"/>
      <c r="D46" s="11"/>
      <c r="E46" s="11"/>
      <c r="F46" s="12"/>
      <c r="G46" s="12"/>
      <c r="H46" s="12"/>
      <c r="I46" s="12"/>
      <c r="J46" s="12"/>
      <c r="K46" s="12"/>
      <c r="L46" s="12"/>
      <c r="M46" s="12"/>
      <c r="N46" s="13">
        <f t="shared" si="9"/>
        <v>0</v>
      </c>
    </row>
    <row r="47" spans="1:14" ht="21.75">
      <c r="A47" s="7" t="s">
        <v>94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>
        <f t="shared" si="9"/>
        <v>0</v>
      </c>
    </row>
    <row r="48" spans="1:14" ht="21.75">
      <c r="A48" s="14" t="s">
        <v>95</v>
      </c>
      <c r="B48" s="11"/>
      <c r="C48" s="11"/>
      <c r="D48" s="11"/>
      <c r="E48" s="11"/>
      <c r="F48" s="12"/>
      <c r="G48" s="12"/>
      <c r="H48" s="12"/>
      <c r="I48" s="12"/>
      <c r="J48" s="12"/>
      <c r="K48" s="12"/>
      <c r="L48" s="12"/>
      <c r="M48" s="12"/>
      <c r="N48" s="13">
        <f t="shared" si="9"/>
        <v>0</v>
      </c>
    </row>
    <row r="49" spans="1:14" ht="21.75">
      <c r="A49" s="7" t="s">
        <v>78</v>
      </c>
      <c r="B49" s="8">
        <f aca="true" t="shared" si="10" ref="B49:M50">SUM(B41,B43,B45,B47,)</f>
        <v>0</v>
      </c>
      <c r="C49" s="8">
        <f t="shared" si="10"/>
        <v>0</v>
      </c>
      <c r="D49" s="8">
        <f t="shared" si="10"/>
        <v>0</v>
      </c>
      <c r="E49" s="8">
        <f t="shared" si="10"/>
        <v>0</v>
      </c>
      <c r="F49" s="8">
        <f t="shared" si="10"/>
        <v>0</v>
      </c>
      <c r="G49" s="8">
        <f t="shared" si="10"/>
        <v>0</v>
      </c>
      <c r="H49" s="8">
        <f t="shared" si="10"/>
        <v>0</v>
      </c>
      <c r="I49" s="8">
        <f t="shared" si="10"/>
        <v>0</v>
      </c>
      <c r="J49" s="8">
        <f t="shared" si="10"/>
        <v>0</v>
      </c>
      <c r="K49" s="8">
        <f t="shared" si="10"/>
        <v>0</v>
      </c>
      <c r="L49" s="8">
        <f t="shared" si="10"/>
        <v>0</v>
      </c>
      <c r="M49" s="8">
        <f t="shared" si="10"/>
        <v>0</v>
      </c>
      <c r="N49" s="8">
        <f>SUM(N41,N43,N45,N47,)</f>
        <v>0</v>
      </c>
    </row>
    <row r="50" spans="1:14" ht="21.75">
      <c r="A50" s="14" t="s">
        <v>79</v>
      </c>
      <c r="B50" s="11">
        <f t="shared" si="10"/>
        <v>0</v>
      </c>
      <c r="C50" s="11">
        <f t="shared" si="10"/>
        <v>0</v>
      </c>
      <c r="D50" s="11">
        <f t="shared" si="10"/>
        <v>0</v>
      </c>
      <c r="E50" s="11">
        <f t="shared" si="10"/>
        <v>0</v>
      </c>
      <c r="F50" s="11">
        <f t="shared" si="10"/>
        <v>0</v>
      </c>
      <c r="G50" s="11">
        <f t="shared" si="10"/>
        <v>0</v>
      </c>
      <c r="H50" s="11">
        <f t="shared" si="10"/>
        <v>0</v>
      </c>
      <c r="I50" s="11">
        <f t="shared" si="10"/>
        <v>0</v>
      </c>
      <c r="J50" s="11">
        <f t="shared" si="10"/>
        <v>0</v>
      </c>
      <c r="K50" s="11">
        <f t="shared" si="10"/>
        <v>0</v>
      </c>
      <c r="L50" s="11">
        <f t="shared" si="10"/>
        <v>0</v>
      </c>
      <c r="M50" s="11">
        <f t="shared" si="10"/>
        <v>0</v>
      </c>
      <c r="N50" s="11">
        <f>SUM(N42,N44,N46,N48,)</f>
        <v>0</v>
      </c>
    </row>
    <row r="51" spans="1:14" ht="21.75">
      <c r="A51" s="7" t="s">
        <v>96</v>
      </c>
      <c r="B51" s="8">
        <f aca="true" t="shared" si="11" ref="B51:M52">SUM(B41,B43,B45,)</f>
        <v>0</v>
      </c>
      <c r="C51" s="8">
        <f t="shared" si="11"/>
        <v>0</v>
      </c>
      <c r="D51" s="8">
        <f t="shared" si="11"/>
        <v>0</v>
      </c>
      <c r="E51" s="8">
        <f t="shared" si="11"/>
        <v>0</v>
      </c>
      <c r="F51" s="8">
        <f t="shared" si="11"/>
        <v>0</v>
      </c>
      <c r="G51" s="8">
        <f t="shared" si="11"/>
        <v>0</v>
      </c>
      <c r="H51" s="8">
        <f t="shared" si="11"/>
        <v>0</v>
      </c>
      <c r="I51" s="8">
        <f t="shared" si="11"/>
        <v>0</v>
      </c>
      <c r="J51" s="8">
        <f t="shared" si="11"/>
        <v>0</v>
      </c>
      <c r="K51" s="8">
        <f t="shared" si="11"/>
        <v>0</v>
      </c>
      <c r="L51" s="8">
        <f t="shared" si="11"/>
        <v>0</v>
      </c>
      <c r="M51" s="8">
        <f t="shared" si="11"/>
        <v>0</v>
      </c>
      <c r="N51" s="8">
        <f>SUM(N41,N43,N45,)</f>
        <v>0</v>
      </c>
    </row>
    <row r="52" spans="1:14" ht="21.75">
      <c r="A52" s="14" t="s">
        <v>97</v>
      </c>
      <c r="B52" s="11">
        <f t="shared" si="11"/>
        <v>0</v>
      </c>
      <c r="C52" s="11">
        <f t="shared" si="11"/>
        <v>0</v>
      </c>
      <c r="D52" s="11">
        <f t="shared" si="11"/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>SUM(N42,N44,N46,)</f>
        <v>0</v>
      </c>
    </row>
    <row r="53" spans="1:14" ht="21.75">
      <c r="A53" s="19" t="s">
        <v>16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8"/>
    </row>
    <row r="54" spans="1:14" ht="21.75">
      <c r="A54" s="21" t="s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>
        <f aca="true" t="shared" si="12" ref="N54:N63">SUM(B54:M54)</f>
        <v>0</v>
      </c>
    </row>
    <row r="55" spans="1:14" ht="21.75">
      <c r="A55" s="10" t="s">
        <v>72</v>
      </c>
      <c r="B55" s="11"/>
      <c r="C55" s="11"/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3">
        <f t="shared" si="12"/>
        <v>0</v>
      </c>
    </row>
    <row r="56" spans="1:14" ht="21.75">
      <c r="A56" s="21" t="s">
        <v>51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>
        <f t="shared" si="12"/>
        <v>0</v>
      </c>
    </row>
    <row r="57" spans="1:14" ht="21.75">
      <c r="A57" s="10" t="s">
        <v>73</v>
      </c>
      <c r="B57" s="11"/>
      <c r="C57" s="11"/>
      <c r="D57" s="11"/>
      <c r="E57" s="11"/>
      <c r="F57" s="12"/>
      <c r="G57" s="12"/>
      <c r="H57" s="12"/>
      <c r="I57" s="12"/>
      <c r="J57" s="12"/>
      <c r="K57" s="12"/>
      <c r="L57" s="12"/>
      <c r="M57" s="12"/>
      <c r="N57" s="13">
        <f t="shared" si="12"/>
        <v>0</v>
      </c>
    </row>
    <row r="58" spans="1:14" ht="21.75">
      <c r="A58" s="21" t="s">
        <v>52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>
        <f t="shared" si="12"/>
        <v>0</v>
      </c>
    </row>
    <row r="59" spans="1:14" ht="21.75">
      <c r="A59" s="10" t="s">
        <v>74</v>
      </c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3">
        <f t="shared" si="12"/>
        <v>0</v>
      </c>
    </row>
    <row r="60" spans="1:14" ht="21.75">
      <c r="A60" s="55" t="s">
        <v>494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9">
        <f t="shared" si="12"/>
        <v>0</v>
      </c>
    </row>
    <row r="61" spans="1:14" ht="21.75">
      <c r="A61" s="57" t="s">
        <v>495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3">
        <f t="shared" si="12"/>
        <v>0</v>
      </c>
    </row>
    <row r="62" spans="1:14" ht="21.75">
      <c r="A62" s="55" t="s">
        <v>496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9">
        <f t="shared" si="12"/>
        <v>0</v>
      </c>
    </row>
    <row r="63" spans="1:14" ht="21.75">
      <c r="A63" s="57" t="s">
        <v>497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3">
        <f t="shared" si="12"/>
        <v>0</v>
      </c>
    </row>
    <row r="64" spans="1:14" ht="21.75">
      <c r="A64" s="7" t="s">
        <v>80</v>
      </c>
      <c r="B64" s="8">
        <f aca="true" t="shared" si="13" ref="B64:M65">SUM(B54,B56,B58,B60,B62,)</f>
        <v>0</v>
      </c>
      <c r="C64" s="8">
        <f t="shared" si="13"/>
        <v>0</v>
      </c>
      <c r="D64" s="8">
        <f t="shared" si="13"/>
        <v>0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  <c r="I64" s="8">
        <f t="shared" si="13"/>
        <v>0</v>
      </c>
      <c r="J64" s="8">
        <f t="shared" si="13"/>
        <v>0</v>
      </c>
      <c r="K64" s="8">
        <f t="shared" si="13"/>
        <v>0</v>
      </c>
      <c r="L64" s="8">
        <f t="shared" si="13"/>
        <v>0</v>
      </c>
      <c r="M64" s="8">
        <f t="shared" si="13"/>
        <v>0</v>
      </c>
      <c r="N64" s="8">
        <f>SUM(N54,N56,N58,N60,N62,)</f>
        <v>0</v>
      </c>
    </row>
    <row r="65" spans="1:14" ht="21.75">
      <c r="A65" s="14" t="s">
        <v>115</v>
      </c>
      <c r="B65" s="11">
        <f t="shared" si="13"/>
        <v>0</v>
      </c>
      <c r="C65" s="11">
        <f t="shared" si="13"/>
        <v>0</v>
      </c>
      <c r="D65" s="11">
        <f t="shared" si="13"/>
        <v>0</v>
      </c>
      <c r="E65" s="11">
        <f t="shared" si="13"/>
        <v>0</v>
      </c>
      <c r="F65" s="11">
        <f t="shared" si="13"/>
        <v>0</v>
      </c>
      <c r="G65" s="11">
        <f t="shared" si="13"/>
        <v>0</v>
      </c>
      <c r="H65" s="11">
        <f t="shared" si="13"/>
        <v>0</v>
      </c>
      <c r="I65" s="11">
        <f t="shared" si="13"/>
        <v>0</v>
      </c>
      <c r="J65" s="11">
        <f t="shared" si="13"/>
        <v>0</v>
      </c>
      <c r="K65" s="11">
        <f t="shared" si="13"/>
        <v>0</v>
      </c>
      <c r="L65" s="11">
        <f t="shared" si="13"/>
        <v>0</v>
      </c>
      <c r="M65" s="11">
        <f t="shared" si="13"/>
        <v>0</v>
      </c>
      <c r="N65" s="11">
        <f>SUM(N55,N57,N59,N61,N63,)</f>
        <v>0</v>
      </c>
    </row>
    <row r="66" spans="1:14" ht="21.75">
      <c r="A66" s="7" t="s">
        <v>475</v>
      </c>
      <c r="B66" s="8">
        <f aca="true" t="shared" si="14" ref="B66:M67">SUM(B54,B56,B58,)</f>
        <v>0</v>
      </c>
      <c r="C66" s="8">
        <f t="shared" si="14"/>
        <v>0</v>
      </c>
      <c r="D66" s="8">
        <f t="shared" si="14"/>
        <v>0</v>
      </c>
      <c r="E66" s="8">
        <f t="shared" si="14"/>
        <v>0</v>
      </c>
      <c r="F66" s="8">
        <f t="shared" si="14"/>
        <v>0</v>
      </c>
      <c r="G66" s="8">
        <f t="shared" si="14"/>
        <v>0</v>
      </c>
      <c r="H66" s="8">
        <f t="shared" si="14"/>
        <v>0</v>
      </c>
      <c r="I66" s="8">
        <f t="shared" si="14"/>
        <v>0</v>
      </c>
      <c r="J66" s="8">
        <f t="shared" si="14"/>
        <v>0</v>
      </c>
      <c r="K66" s="8">
        <f t="shared" si="14"/>
        <v>0</v>
      </c>
      <c r="L66" s="8">
        <f t="shared" si="14"/>
        <v>0</v>
      </c>
      <c r="M66" s="8">
        <f t="shared" si="14"/>
        <v>0</v>
      </c>
      <c r="N66" s="8">
        <f>SUM(N54,N56,N58,)</f>
        <v>0</v>
      </c>
    </row>
    <row r="67" spans="1:14" ht="21.75">
      <c r="A67" s="14" t="s">
        <v>476</v>
      </c>
      <c r="B67" s="11">
        <f t="shared" si="14"/>
        <v>0</v>
      </c>
      <c r="C67" s="11">
        <f t="shared" si="14"/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11">
        <f t="shared" si="14"/>
        <v>0</v>
      </c>
      <c r="K67" s="11">
        <f t="shared" si="14"/>
        <v>0</v>
      </c>
      <c r="L67" s="11">
        <f t="shared" si="14"/>
        <v>0</v>
      </c>
      <c r="M67" s="11">
        <f t="shared" si="14"/>
        <v>0</v>
      </c>
      <c r="N67" s="11">
        <f>SUM(N55,N57,N59,)</f>
        <v>0</v>
      </c>
    </row>
    <row r="68" spans="1:14" ht="21.75">
      <c r="A68" s="24" t="s">
        <v>53</v>
      </c>
      <c r="B68" s="25">
        <f>SUM(B14,B25,B36,B49,B64,)</f>
        <v>0</v>
      </c>
      <c r="C68" s="25">
        <f aca="true" t="shared" si="15" ref="C68:M68">SUM(C14,C25,C36,C49,C64,)</f>
        <v>0</v>
      </c>
      <c r="D68" s="25">
        <f t="shared" si="15"/>
        <v>0</v>
      </c>
      <c r="E68" s="25">
        <f t="shared" si="15"/>
        <v>0</v>
      </c>
      <c r="F68" s="25">
        <f t="shared" si="15"/>
        <v>0</v>
      </c>
      <c r="G68" s="25">
        <f t="shared" si="15"/>
        <v>0</v>
      </c>
      <c r="H68" s="25">
        <f t="shared" si="15"/>
        <v>0</v>
      </c>
      <c r="I68" s="25">
        <f t="shared" si="15"/>
        <v>0</v>
      </c>
      <c r="J68" s="25">
        <f>SUM(J14,J25,J36,J49,J64,)</f>
        <v>0</v>
      </c>
      <c r="K68" s="25">
        <f>SUM(K14,K25,K36,K49,K64,)</f>
        <v>0</v>
      </c>
      <c r="L68" s="25">
        <f t="shared" si="15"/>
        <v>0</v>
      </c>
      <c r="M68" s="25">
        <f t="shared" si="15"/>
        <v>0</v>
      </c>
      <c r="N68" s="26">
        <f>SUM(B68:M68)</f>
        <v>0</v>
      </c>
    </row>
    <row r="69" spans="1:14" ht="21.75">
      <c r="A69" s="24" t="s">
        <v>75</v>
      </c>
      <c r="B69" s="28">
        <f aca="true" t="shared" si="16" ref="B69:M69">SUM(B15,B26,B37,B50,B65,)</f>
        <v>0</v>
      </c>
      <c r="C69" s="28">
        <f t="shared" si="16"/>
        <v>0</v>
      </c>
      <c r="D69" s="28">
        <f t="shared" si="16"/>
        <v>0</v>
      </c>
      <c r="E69" s="28">
        <f t="shared" si="16"/>
        <v>0</v>
      </c>
      <c r="F69" s="28">
        <f t="shared" si="16"/>
        <v>0</v>
      </c>
      <c r="G69" s="28">
        <f t="shared" si="16"/>
        <v>0</v>
      </c>
      <c r="H69" s="28">
        <f t="shared" si="16"/>
        <v>0</v>
      </c>
      <c r="I69" s="28">
        <f t="shared" si="16"/>
        <v>0</v>
      </c>
      <c r="J69" s="28">
        <f t="shared" si="16"/>
        <v>0</v>
      </c>
      <c r="K69" s="28">
        <f t="shared" si="16"/>
        <v>0</v>
      </c>
      <c r="L69" s="28">
        <f t="shared" si="16"/>
        <v>0</v>
      </c>
      <c r="M69" s="28">
        <f t="shared" si="16"/>
        <v>0</v>
      </c>
      <c r="N69" s="29">
        <f>SUM(B69:M69)</f>
        <v>0</v>
      </c>
    </row>
    <row r="70" spans="1:14" ht="21.75">
      <c r="A70" s="22" t="s">
        <v>98</v>
      </c>
      <c r="B70" s="31">
        <f aca="true" t="shared" si="17" ref="B70:M71">SUM(B12,B23,B34,B47,B60,B62,)</f>
        <v>0</v>
      </c>
      <c r="C70" s="31">
        <f t="shared" si="17"/>
        <v>0</v>
      </c>
      <c r="D70" s="31">
        <f t="shared" si="17"/>
        <v>0</v>
      </c>
      <c r="E70" s="31">
        <f t="shared" si="17"/>
        <v>0</v>
      </c>
      <c r="F70" s="31">
        <f t="shared" si="17"/>
        <v>0</v>
      </c>
      <c r="G70" s="31">
        <f t="shared" si="17"/>
        <v>0</v>
      </c>
      <c r="H70" s="31">
        <f t="shared" si="17"/>
        <v>0</v>
      </c>
      <c r="I70" s="31">
        <f t="shared" si="17"/>
        <v>0</v>
      </c>
      <c r="J70" s="31">
        <f t="shared" si="17"/>
        <v>0</v>
      </c>
      <c r="K70" s="31">
        <f t="shared" si="17"/>
        <v>0</v>
      </c>
      <c r="L70" s="31">
        <f t="shared" si="17"/>
        <v>0</v>
      </c>
      <c r="M70" s="31">
        <f t="shared" si="17"/>
        <v>0</v>
      </c>
      <c r="N70" s="31">
        <f>SUM(N12,N23,N34,N47,N60,N62,)</f>
        <v>0</v>
      </c>
    </row>
    <row r="71" spans="1:14" ht="21.75">
      <c r="A71" s="22" t="s">
        <v>99</v>
      </c>
      <c r="B71" s="32">
        <f t="shared" si="17"/>
        <v>0</v>
      </c>
      <c r="C71" s="32">
        <f t="shared" si="17"/>
        <v>0</v>
      </c>
      <c r="D71" s="32">
        <f t="shared" si="17"/>
        <v>0</v>
      </c>
      <c r="E71" s="32">
        <f t="shared" si="17"/>
        <v>0</v>
      </c>
      <c r="F71" s="32">
        <f t="shared" si="17"/>
        <v>0</v>
      </c>
      <c r="G71" s="32">
        <f t="shared" si="17"/>
        <v>0</v>
      </c>
      <c r="H71" s="32">
        <f t="shared" si="17"/>
        <v>0</v>
      </c>
      <c r="I71" s="32">
        <f t="shared" si="17"/>
        <v>0</v>
      </c>
      <c r="J71" s="32">
        <f t="shared" si="17"/>
        <v>0</v>
      </c>
      <c r="K71" s="32">
        <f t="shared" si="17"/>
        <v>0</v>
      </c>
      <c r="L71" s="32">
        <f t="shared" si="17"/>
        <v>0</v>
      </c>
      <c r="M71" s="32">
        <f t="shared" si="17"/>
        <v>0</v>
      </c>
      <c r="N71" s="32">
        <f>SUM(N13,N24,N35,N48,N61,N63,)</f>
        <v>0</v>
      </c>
    </row>
    <row r="72" spans="1:14" ht="21.75">
      <c r="A72" s="24" t="s">
        <v>100</v>
      </c>
      <c r="B72" s="26">
        <f>SUM(B16,B27,B38,B51,B66,)</f>
        <v>0</v>
      </c>
      <c r="C72" s="26">
        <f aca="true" t="shared" si="18" ref="C72:M72">SUM(C16,C27,C38,C51,C66,)</f>
        <v>0</v>
      </c>
      <c r="D72" s="26">
        <f t="shared" si="18"/>
        <v>0</v>
      </c>
      <c r="E72" s="26">
        <f t="shared" si="18"/>
        <v>0</v>
      </c>
      <c r="F72" s="26">
        <f t="shared" si="18"/>
        <v>0</v>
      </c>
      <c r="G72" s="26">
        <f t="shared" si="18"/>
        <v>0</v>
      </c>
      <c r="H72" s="26">
        <f t="shared" si="18"/>
        <v>0</v>
      </c>
      <c r="I72" s="26">
        <f t="shared" si="18"/>
        <v>0</v>
      </c>
      <c r="J72" s="26">
        <f t="shared" si="18"/>
        <v>0</v>
      </c>
      <c r="K72" s="26">
        <f t="shared" si="18"/>
        <v>0</v>
      </c>
      <c r="L72" s="26">
        <f t="shared" si="18"/>
        <v>0</v>
      </c>
      <c r="M72" s="26">
        <f t="shared" si="18"/>
        <v>0</v>
      </c>
      <c r="N72" s="26">
        <f>SUM(N16,N27,N38,N51,N66,)</f>
        <v>0</v>
      </c>
    </row>
    <row r="73" spans="1:14" ht="21.75">
      <c r="A73" s="24" t="s">
        <v>101</v>
      </c>
      <c r="B73" s="29">
        <f aca="true" t="shared" si="19" ref="B73:M73">SUM(B17,B28,B39,B52,B67,)</f>
        <v>0</v>
      </c>
      <c r="C73" s="29">
        <f t="shared" si="19"/>
        <v>0</v>
      </c>
      <c r="D73" s="29">
        <f t="shared" si="19"/>
        <v>0</v>
      </c>
      <c r="E73" s="29">
        <f t="shared" si="19"/>
        <v>0</v>
      </c>
      <c r="F73" s="29">
        <f t="shared" si="19"/>
        <v>0</v>
      </c>
      <c r="G73" s="29">
        <f t="shared" si="19"/>
        <v>0</v>
      </c>
      <c r="H73" s="29">
        <f t="shared" si="19"/>
        <v>0</v>
      </c>
      <c r="I73" s="29">
        <f t="shared" si="19"/>
        <v>0</v>
      </c>
      <c r="J73" s="29">
        <f t="shared" si="19"/>
        <v>0</v>
      </c>
      <c r="K73" s="29">
        <f t="shared" si="19"/>
        <v>0</v>
      </c>
      <c r="L73" s="29">
        <f t="shared" si="19"/>
        <v>0</v>
      </c>
      <c r="M73" s="29">
        <f t="shared" si="19"/>
        <v>0</v>
      </c>
      <c r="N73" s="29">
        <f>SUM(N17,N28,N39,N52,N67,)</f>
        <v>0</v>
      </c>
    </row>
    <row r="74" ht="21.75">
      <c r="A74" s="64"/>
    </row>
    <row r="75" ht="21.75">
      <c r="A75" s="64"/>
    </row>
    <row r="80" spans="1:14" ht="30">
      <c r="A80" s="49" t="s">
        <v>584</v>
      </c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1"/>
      <c r="N80" s="43"/>
    </row>
    <row r="81" spans="1:14" ht="21.75">
      <c r="A81" s="44" t="s">
        <v>54</v>
      </c>
      <c r="B81" s="45" t="s">
        <v>1</v>
      </c>
      <c r="C81" s="45" t="s">
        <v>2</v>
      </c>
      <c r="D81" s="45" t="s">
        <v>3</v>
      </c>
      <c r="E81" s="45" t="s">
        <v>4</v>
      </c>
      <c r="F81" s="45" t="s">
        <v>5</v>
      </c>
      <c r="G81" s="45" t="s">
        <v>6</v>
      </c>
      <c r="H81" s="45" t="s">
        <v>7</v>
      </c>
      <c r="I81" s="45" t="s">
        <v>8</v>
      </c>
      <c r="J81" s="45" t="s">
        <v>9</v>
      </c>
      <c r="K81" s="45" t="s">
        <v>10</v>
      </c>
      <c r="L81" s="45" t="s">
        <v>11</v>
      </c>
      <c r="M81" s="45" t="s">
        <v>12</v>
      </c>
      <c r="N81" s="4" t="s">
        <v>0</v>
      </c>
    </row>
    <row r="82" spans="1:14" ht="21.75">
      <c r="A82" s="5" t="s">
        <v>15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21.75">
      <c r="A83" s="7" t="s">
        <v>492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>
        <f aca="true" t="shared" si="20" ref="N83:N90">SUM(B83:M83)</f>
        <v>0</v>
      </c>
    </row>
    <row r="84" spans="1:14" ht="21.75">
      <c r="A84" s="14" t="s">
        <v>523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3">
        <f t="shared" si="20"/>
        <v>0</v>
      </c>
    </row>
    <row r="85" spans="1:14" ht="21.75">
      <c r="A85" s="7" t="s">
        <v>55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>
        <f t="shared" si="20"/>
        <v>0</v>
      </c>
    </row>
    <row r="86" spans="1:14" ht="21.75">
      <c r="A86" s="14" t="s">
        <v>524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3">
        <f t="shared" si="20"/>
        <v>0</v>
      </c>
    </row>
    <row r="87" spans="1:14" ht="21.75">
      <c r="A87" s="7" t="s">
        <v>56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>
        <f t="shared" si="20"/>
        <v>0</v>
      </c>
    </row>
    <row r="88" spans="1:14" ht="21.75">
      <c r="A88" s="14" t="s">
        <v>102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>
        <f t="shared" si="20"/>
        <v>0</v>
      </c>
    </row>
    <row r="89" spans="1:14" ht="21.75">
      <c r="A89" s="7" t="s">
        <v>56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>
        <f t="shared" si="20"/>
        <v>0</v>
      </c>
    </row>
    <row r="90" spans="1:14" ht="21.75">
      <c r="A90" s="14" t="s">
        <v>103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3">
        <f t="shared" si="20"/>
        <v>0</v>
      </c>
    </row>
    <row r="91" spans="1:14" ht="21.75">
      <c r="A91" s="7" t="s">
        <v>104</v>
      </c>
      <c r="B91" s="8">
        <f aca="true" t="shared" si="21" ref="B91:M92">SUM(B83,B85,B87,B89,)</f>
        <v>0</v>
      </c>
      <c r="C91" s="8">
        <f>SUM(C83,C85,C87,C89,)</f>
        <v>0</v>
      </c>
      <c r="D91" s="8">
        <f t="shared" si="21"/>
        <v>0</v>
      </c>
      <c r="E91" s="8">
        <f t="shared" si="21"/>
        <v>0</v>
      </c>
      <c r="F91" s="8">
        <f t="shared" si="21"/>
        <v>0</v>
      </c>
      <c r="G91" s="8">
        <f t="shared" si="21"/>
        <v>0</v>
      </c>
      <c r="H91" s="8">
        <f t="shared" si="21"/>
        <v>0</v>
      </c>
      <c r="I91" s="8">
        <f t="shared" si="21"/>
        <v>0</v>
      </c>
      <c r="J91" s="8">
        <f t="shared" si="21"/>
        <v>0</v>
      </c>
      <c r="K91" s="8">
        <f t="shared" si="21"/>
        <v>0</v>
      </c>
      <c r="L91" s="8">
        <f t="shared" si="21"/>
        <v>0</v>
      </c>
      <c r="M91" s="8">
        <f t="shared" si="21"/>
        <v>0</v>
      </c>
      <c r="N91" s="8">
        <f>SUM(N83,N85,N87,N89,)</f>
        <v>0</v>
      </c>
    </row>
    <row r="92" spans="1:14" ht="21.75">
      <c r="A92" s="14" t="s">
        <v>105</v>
      </c>
      <c r="B92" s="11">
        <f t="shared" si="21"/>
        <v>0</v>
      </c>
      <c r="C92" s="11">
        <f>SUM(C84,C86,C88,C90,)</f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  <c r="H92" s="11">
        <f t="shared" si="21"/>
        <v>0</v>
      </c>
      <c r="I92" s="11">
        <f t="shared" si="21"/>
        <v>0</v>
      </c>
      <c r="J92" s="11">
        <f t="shared" si="21"/>
        <v>0</v>
      </c>
      <c r="K92" s="11">
        <f t="shared" si="21"/>
        <v>0</v>
      </c>
      <c r="L92" s="11">
        <f t="shared" si="21"/>
        <v>0</v>
      </c>
      <c r="M92" s="11">
        <f t="shared" si="21"/>
        <v>0</v>
      </c>
      <c r="N92" s="11">
        <f>SUM(N84,N86,N88,N90,)</f>
        <v>0</v>
      </c>
    </row>
    <row r="93" spans="1:14" ht="21.75">
      <c r="A93" s="7" t="s">
        <v>106</v>
      </c>
      <c r="B93" s="8">
        <f aca="true" t="shared" si="22" ref="B93:M94">SUM(B83,B85,)</f>
        <v>0</v>
      </c>
      <c r="C93" s="8">
        <f>SUM(C83,C85,)</f>
        <v>0</v>
      </c>
      <c r="D93" s="8">
        <f t="shared" si="22"/>
        <v>0</v>
      </c>
      <c r="E93" s="8">
        <f t="shared" si="22"/>
        <v>0</v>
      </c>
      <c r="F93" s="8">
        <f t="shared" si="22"/>
        <v>0</v>
      </c>
      <c r="G93" s="8">
        <f t="shared" si="22"/>
        <v>0</v>
      </c>
      <c r="H93" s="8">
        <f t="shared" si="22"/>
        <v>0</v>
      </c>
      <c r="I93" s="8">
        <f t="shared" si="22"/>
        <v>0</v>
      </c>
      <c r="J93" s="8">
        <f t="shared" si="22"/>
        <v>0</v>
      </c>
      <c r="K93" s="8">
        <f t="shared" si="22"/>
        <v>0</v>
      </c>
      <c r="L93" s="8">
        <f t="shared" si="22"/>
        <v>0</v>
      </c>
      <c r="M93" s="8">
        <f t="shared" si="22"/>
        <v>0</v>
      </c>
      <c r="N93" s="8">
        <f>SUM(N83,N85,)</f>
        <v>0</v>
      </c>
    </row>
    <row r="94" spans="1:14" ht="21.75">
      <c r="A94" s="14" t="s">
        <v>107</v>
      </c>
      <c r="B94" s="11">
        <f t="shared" si="22"/>
        <v>0</v>
      </c>
      <c r="C94" s="11">
        <f t="shared" si="22"/>
        <v>0</v>
      </c>
      <c r="D94" s="11">
        <f t="shared" si="22"/>
        <v>0</v>
      </c>
      <c r="E94" s="11">
        <f t="shared" si="22"/>
        <v>0</v>
      </c>
      <c r="F94" s="11">
        <f t="shared" si="22"/>
        <v>0</v>
      </c>
      <c r="G94" s="11">
        <f t="shared" si="22"/>
        <v>0</v>
      </c>
      <c r="H94" s="11">
        <f t="shared" si="22"/>
        <v>0</v>
      </c>
      <c r="I94" s="11">
        <f t="shared" si="22"/>
        <v>0</v>
      </c>
      <c r="J94" s="11">
        <f t="shared" si="22"/>
        <v>0</v>
      </c>
      <c r="K94" s="11">
        <f t="shared" si="22"/>
        <v>0</v>
      </c>
      <c r="L94" s="11">
        <f t="shared" si="22"/>
        <v>0</v>
      </c>
      <c r="M94" s="11">
        <f t="shared" si="22"/>
        <v>0</v>
      </c>
      <c r="N94" s="11">
        <f>SUM(N84,N86,)</f>
        <v>0</v>
      </c>
    </row>
    <row r="95" spans="1:14" ht="21.75">
      <c r="A95" s="5" t="s">
        <v>17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21.75">
      <c r="A96" s="7" t="s">
        <v>60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>
        <f aca="true" t="shared" si="23" ref="N96:N103">SUM(B96:M96)</f>
        <v>0</v>
      </c>
    </row>
    <row r="97" spans="1:14" ht="21.75" customHeight="1">
      <c r="A97" s="14" t="s">
        <v>108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>
        <f t="shared" si="23"/>
        <v>0</v>
      </c>
    </row>
    <row r="98" spans="1:14" ht="21.75">
      <c r="A98" s="7" t="s">
        <v>432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>
        <f t="shared" si="23"/>
        <v>0</v>
      </c>
    </row>
    <row r="99" spans="1:14" ht="21.75">
      <c r="A99" s="14" t="s">
        <v>431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3">
        <f t="shared" si="23"/>
        <v>0</v>
      </c>
    </row>
    <row r="100" spans="1:14" ht="21.75" hidden="1">
      <c r="A100" s="7" t="s">
        <v>498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>
        <f t="shared" si="23"/>
        <v>0</v>
      </c>
    </row>
    <row r="101" spans="1:14" ht="21.75" hidden="1">
      <c r="A101" s="14" t="s">
        <v>499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>
        <f t="shared" si="23"/>
        <v>0</v>
      </c>
    </row>
    <row r="102" spans="1:14" ht="21.75" customHeight="1">
      <c r="A102" s="7" t="s">
        <v>109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>
        <f t="shared" si="23"/>
        <v>0</v>
      </c>
    </row>
    <row r="103" spans="1:14" ht="21.75">
      <c r="A103" s="14" t="s">
        <v>110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3">
        <f t="shared" si="23"/>
        <v>0</v>
      </c>
    </row>
    <row r="104" spans="1:14" ht="21.75">
      <c r="A104" s="7" t="s">
        <v>111</v>
      </c>
      <c r="B104" s="8">
        <f aca="true" t="shared" si="24" ref="B104:M105">SUM(B96,B98,B100,B102,)</f>
        <v>0</v>
      </c>
      <c r="C104" s="8">
        <f t="shared" si="24"/>
        <v>0</v>
      </c>
      <c r="D104" s="8">
        <f t="shared" si="24"/>
        <v>0</v>
      </c>
      <c r="E104" s="8">
        <f t="shared" si="24"/>
        <v>0</v>
      </c>
      <c r="F104" s="8">
        <f t="shared" si="24"/>
        <v>0</v>
      </c>
      <c r="G104" s="8">
        <f t="shared" si="24"/>
        <v>0</v>
      </c>
      <c r="H104" s="8">
        <f t="shared" si="24"/>
        <v>0</v>
      </c>
      <c r="I104" s="8">
        <f t="shared" si="24"/>
        <v>0</v>
      </c>
      <c r="J104" s="8">
        <f t="shared" si="24"/>
        <v>0</v>
      </c>
      <c r="K104" s="8">
        <f t="shared" si="24"/>
        <v>0</v>
      </c>
      <c r="L104" s="8">
        <f t="shared" si="24"/>
        <v>0</v>
      </c>
      <c r="M104" s="8">
        <f t="shared" si="24"/>
        <v>0</v>
      </c>
      <c r="N104" s="8">
        <f>SUM(N96,N98,N100,N102,)</f>
        <v>0</v>
      </c>
    </row>
    <row r="105" spans="1:14" ht="21.75">
      <c r="A105" s="14" t="s">
        <v>112</v>
      </c>
      <c r="B105" s="11">
        <f t="shared" si="24"/>
        <v>0</v>
      </c>
      <c r="C105" s="11">
        <f t="shared" si="24"/>
        <v>0</v>
      </c>
      <c r="D105" s="11">
        <f t="shared" si="24"/>
        <v>0</v>
      </c>
      <c r="E105" s="11">
        <f t="shared" si="24"/>
        <v>0</v>
      </c>
      <c r="F105" s="11">
        <f t="shared" si="24"/>
        <v>0</v>
      </c>
      <c r="G105" s="11">
        <f t="shared" si="24"/>
        <v>0</v>
      </c>
      <c r="H105" s="11">
        <f t="shared" si="24"/>
        <v>0</v>
      </c>
      <c r="I105" s="11">
        <f t="shared" si="24"/>
        <v>0</v>
      </c>
      <c r="J105" s="11">
        <f t="shared" si="24"/>
        <v>0</v>
      </c>
      <c r="K105" s="11">
        <f t="shared" si="24"/>
        <v>0</v>
      </c>
      <c r="L105" s="11">
        <f t="shared" si="24"/>
        <v>0</v>
      </c>
      <c r="M105" s="11">
        <f t="shared" si="24"/>
        <v>0</v>
      </c>
      <c r="N105" s="11">
        <f>SUM(N97,N99,N101,N103,)</f>
        <v>0</v>
      </c>
    </row>
    <row r="106" spans="1:14" ht="21.75">
      <c r="A106" s="7" t="s">
        <v>113</v>
      </c>
      <c r="B106" s="8">
        <f aca="true" t="shared" si="25" ref="B106:M107">SUM(B96,B98,B100,)</f>
        <v>0</v>
      </c>
      <c r="C106" s="8">
        <f t="shared" si="25"/>
        <v>0</v>
      </c>
      <c r="D106" s="8">
        <f t="shared" si="25"/>
        <v>0</v>
      </c>
      <c r="E106" s="8">
        <f t="shared" si="25"/>
        <v>0</v>
      </c>
      <c r="F106" s="8">
        <f t="shared" si="25"/>
        <v>0</v>
      </c>
      <c r="G106" s="8">
        <f t="shared" si="25"/>
        <v>0</v>
      </c>
      <c r="H106" s="8">
        <f t="shared" si="25"/>
        <v>0</v>
      </c>
      <c r="I106" s="8">
        <f t="shared" si="25"/>
        <v>0</v>
      </c>
      <c r="J106" s="8">
        <f t="shared" si="25"/>
        <v>0</v>
      </c>
      <c r="K106" s="8">
        <f t="shared" si="25"/>
        <v>0</v>
      </c>
      <c r="L106" s="8">
        <f t="shared" si="25"/>
        <v>0</v>
      </c>
      <c r="M106" s="8">
        <f t="shared" si="25"/>
        <v>0</v>
      </c>
      <c r="N106" s="8">
        <f>SUM(N96,N98,N100,)</f>
        <v>0</v>
      </c>
    </row>
    <row r="107" spans="1:14" ht="21.75">
      <c r="A107" s="14" t="s">
        <v>114</v>
      </c>
      <c r="B107" s="11">
        <f t="shared" si="25"/>
        <v>0</v>
      </c>
      <c r="C107" s="11">
        <f t="shared" si="25"/>
        <v>0</v>
      </c>
      <c r="D107" s="11">
        <f t="shared" si="25"/>
        <v>0</v>
      </c>
      <c r="E107" s="11">
        <f t="shared" si="25"/>
        <v>0</v>
      </c>
      <c r="F107" s="11">
        <f t="shared" si="25"/>
        <v>0</v>
      </c>
      <c r="G107" s="11">
        <f t="shared" si="25"/>
        <v>0</v>
      </c>
      <c r="H107" s="11">
        <f t="shared" si="25"/>
        <v>0</v>
      </c>
      <c r="I107" s="11">
        <f t="shared" si="25"/>
        <v>0</v>
      </c>
      <c r="J107" s="11">
        <f t="shared" si="25"/>
        <v>0</v>
      </c>
      <c r="K107" s="11">
        <f t="shared" si="25"/>
        <v>0</v>
      </c>
      <c r="L107" s="11">
        <f t="shared" si="25"/>
        <v>0</v>
      </c>
      <c r="M107" s="11">
        <f t="shared" si="25"/>
        <v>0</v>
      </c>
      <c r="N107" s="11">
        <f>SUM(N97,N99,N101,)</f>
        <v>0</v>
      </c>
    </row>
    <row r="108" spans="1:14" ht="21.75">
      <c r="A108" s="19" t="s">
        <v>13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21.75">
      <c r="A109" s="20" t="s">
        <v>57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>
        <f>SUM(B109:M109)</f>
        <v>0</v>
      </c>
    </row>
    <row r="110" spans="1:14" ht="21.75">
      <c r="A110" s="46" t="s">
        <v>118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3">
        <f>SUM(B110:M110)</f>
        <v>0</v>
      </c>
    </row>
    <row r="111" spans="1:14" ht="21.75">
      <c r="A111" s="7" t="s">
        <v>117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>
        <f>SUM(B111:M111)</f>
        <v>0</v>
      </c>
    </row>
    <row r="112" spans="1:14" ht="21.75">
      <c r="A112" s="14" t="s">
        <v>119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3">
        <f>SUM(B112:M112)</f>
        <v>0</v>
      </c>
    </row>
    <row r="113" spans="1:14" ht="21.75">
      <c r="A113" s="7" t="s">
        <v>120</v>
      </c>
      <c r="B113" s="8">
        <f aca="true" t="shared" si="26" ref="B113:M114">SUM(B109,B111,)</f>
        <v>0</v>
      </c>
      <c r="C113" s="8">
        <f t="shared" si="26"/>
        <v>0</v>
      </c>
      <c r="D113" s="8">
        <f t="shared" si="26"/>
        <v>0</v>
      </c>
      <c r="E113" s="8">
        <f t="shared" si="26"/>
        <v>0</v>
      </c>
      <c r="F113" s="8">
        <f t="shared" si="26"/>
        <v>0</v>
      </c>
      <c r="G113" s="8">
        <f t="shared" si="26"/>
        <v>0</v>
      </c>
      <c r="H113" s="8">
        <f t="shared" si="26"/>
        <v>0</v>
      </c>
      <c r="I113" s="8">
        <f t="shared" si="26"/>
        <v>0</v>
      </c>
      <c r="J113" s="8">
        <f t="shared" si="26"/>
        <v>0</v>
      </c>
      <c r="K113" s="8">
        <f t="shared" si="26"/>
        <v>0</v>
      </c>
      <c r="L113" s="8">
        <f t="shared" si="26"/>
        <v>0</v>
      </c>
      <c r="M113" s="8">
        <f t="shared" si="26"/>
        <v>0</v>
      </c>
      <c r="N113" s="8">
        <f>SUM(N109,N111,)</f>
        <v>0</v>
      </c>
    </row>
    <row r="114" spans="1:14" ht="21.75">
      <c r="A114" s="14" t="s">
        <v>121</v>
      </c>
      <c r="B114" s="11">
        <f t="shared" si="26"/>
        <v>0</v>
      </c>
      <c r="C114" s="11">
        <f t="shared" si="26"/>
        <v>0</v>
      </c>
      <c r="D114" s="11">
        <f t="shared" si="26"/>
        <v>0</v>
      </c>
      <c r="E114" s="11">
        <f t="shared" si="26"/>
        <v>0</v>
      </c>
      <c r="F114" s="11">
        <f t="shared" si="26"/>
        <v>0</v>
      </c>
      <c r="G114" s="11">
        <f t="shared" si="26"/>
        <v>0</v>
      </c>
      <c r="H114" s="11">
        <f t="shared" si="26"/>
        <v>0</v>
      </c>
      <c r="I114" s="11">
        <f t="shared" si="26"/>
        <v>0</v>
      </c>
      <c r="J114" s="11">
        <f t="shared" si="26"/>
        <v>0</v>
      </c>
      <c r="K114" s="11">
        <f t="shared" si="26"/>
        <v>0</v>
      </c>
      <c r="L114" s="11">
        <f t="shared" si="26"/>
        <v>0</v>
      </c>
      <c r="M114" s="11">
        <f t="shared" si="26"/>
        <v>0</v>
      </c>
      <c r="N114" s="11">
        <f>SUM(N110,N112,)</f>
        <v>0</v>
      </c>
    </row>
    <row r="115" spans="1:14" ht="21.75">
      <c r="A115" s="7" t="s">
        <v>122</v>
      </c>
      <c r="B115" s="8">
        <f aca="true" t="shared" si="27" ref="B115:M116">SUM(B109,)</f>
        <v>0</v>
      </c>
      <c r="C115" s="8">
        <f t="shared" si="27"/>
        <v>0</v>
      </c>
      <c r="D115" s="8">
        <f t="shared" si="27"/>
        <v>0</v>
      </c>
      <c r="E115" s="8">
        <f t="shared" si="27"/>
        <v>0</v>
      </c>
      <c r="F115" s="8">
        <f t="shared" si="27"/>
        <v>0</v>
      </c>
      <c r="G115" s="8">
        <f t="shared" si="27"/>
        <v>0</v>
      </c>
      <c r="H115" s="8">
        <f t="shared" si="27"/>
        <v>0</v>
      </c>
      <c r="I115" s="8">
        <f t="shared" si="27"/>
        <v>0</v>
      </c>
      <c r="J115" s="8">
        <f>SUM(J109,)</f>
        <v>0</v>
      </c>
      <c r="K115" s="8">
        <f t="shared" si="27"/>
        <v>0</v>
      </c>
      <c r="L115" s="8">
        <f t="shared" si="27"/>
        <v>0</v>
      </c>
      <c r="M115" s="8">
        <f t="shared" si="27"/>
        <v>0</v>
      </c>
      <c r="N115" s="8">
        <f>SUM(N109,)</f>
        <v>0</v>
      </c>
    </row>
    <row r="116" spans="1:14" ht="21.75">
      <c r="A116" s="14" t="s">
        <v>123</v>
      </c>
      <c r="B116" s="11">
        <f t="shared" si="27"/>
        <v>0</v>
      </c>
      <c r="C116" s="11">
        <f t="shared" si="27"/>
        <v>0</v>
      </c>
      <c r="D116" s="11">
        <f t="shared" si="27"/>
        <v>0</v>
      </c>
      <c r="E116" s="11">
        <f t="shared" si="27"/>
        <v>0</v>
      </c>
      <c r="F116" s="11">
        <f t="shared" si="27"/>
        <v>0</v>
      </c>
      <c r="G116" s="11">
        <f t="shared" si="27"/>
        <v>0</v>
      </c>
      <c r="H116" s="11">
        <f t="shared" si="27"/>
        <v>0</v>
      </c>
      <c r="I116" s="11">
        <f t="shared" si="27"/>
        <v>0</v>
      </c>
      <c r="J116" s="11">
        <f t="shared" si="27"/>
        <v>0</v>
      </c>
      <c r="K116" s="11">
        <f t="shared" si="27"/>
        <v>0</v>
      </c>
      <c r="L116" s="11">
        <f t="shared" si="27"/>
        <v>0</v>
      </c>
      <c r="M116" s="11">
        <f t="shared" si="27"/>
        <v>0</v>
      </c>
      <c r="N116" s="11">
        <f>SUM(N110,)</f>
        <v>0</v>
      </c>
    </row>
    <row r="117" spans="1:14" ht="21.75">
      <c r="A117" s="19" t="s">
        <v>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21.75">
      <c r="A118" s="7" t="s">
        <v>61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>
        <f aca="true" t="shared" si="28" ref="N118:N123">SUM(B118:M118)</f>
        <v>0</v>
      </c>
    </row>
    <row r="119" spans="1:14" ht="21.75">
      <c r="A119" s="10" t="s">
        <v>532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3">
        <f t="shared" si="28"/>
        <v>0</v>
      </c>
    </row>
    <row r="120" spans="1:14" ht="21.75">
      <c r="A120" s="7" t="s">
        <v>501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>
        <f t="shared" si="28"/>
        <v>0</v>
      </c>
    </row>
    <row r="121" spans="1:14" ht="21.75">
      <c r="A121" s="14" t="s">
        <v>502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3">
        <f t="shared" si="28"/>
        <v>0</v>
      </c>
    </row>
    <row r="122" spans="1:14" ht="21.75">
      <c r="A122" s="7" t="s">
        <v>125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>
        <f t="shared" si="28"/>
        <v>0</v>
      </c>
    </row>
    <row r="123" spans="1:14" ht="21.75">
      <c r="A123" s="14" t="s">
        <v>126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3">
        <f t="shared" si="28"/>
        <v>0</v>
      </c>
    </row>
    <row r="124" spans="1:14" ht="21.75">
      <c r="A124" s="7" t="s">
        <v>127</v>
      </c>
      <c r="B124" s="8">
        <f aca="true" t="shared" si="29" ref="B124:M125">SUM(B118,B120,B122,)</f>
        <v>0</v>
      </c>
      <c r="C124" s="8">
        <f t="shared" si="29"/>
        <v>0</v>
      </c>
      <c r="D124" s="8">
        <f t="shared" si="29"/>
        <v>0</v>
      </c>
      <c r="E124" s="8">
        <f t="shared" si="29"/>
        <v>0</v>
      </c>
      <c r="F124" s="8">
        <f t="shared" si="29"/>
        <v>0</v>
      </c>
      <c r="G124" s="8">
        <f t="shared" si="29"/>
        <v>0</v>
      </c>
      <c r="H124" s="8">
        <f t="shared" si="29"/>
        <v>0</v>
      </c>
      <c r="I124" s="8">
        <f>SUM(I118,I120,I122,)</f>
        <v>0</v>
      </c>
      <c r="J124" s="8">
        <f t="shared" si="29"/>
        <v>0</v>
      </c>
      <c r="K124" s="8">
        <f t="shared" si="29"/>
        <v>0</v>
      </c>
      <c r="L124" s="8">
        <f t="shared" si="29"/>
        <v>0</v>
      </c>
      <c r="M124" s="8">
        <f t="shared" si="29"/>
        <v>0</v>
      </c>
      <c r="N124" s="8">
        <f>SUM(N118,N120,N122,)</f>
        <v>0</v>
      </c>
    </row>
    <row r="125" spans="1:14" ht="21.75">
      <c r="A125" s="14" t="s">
        <v>128</v>
      </c>
      <c r="B125" s="11">
        <f t="shared" si="29"/>
        <v>0</v>
      </c>
      <c r="C125" s="11">
        <f t="shared" si="29"/>
        <v>0</v>
      </c>
      <c r="D125" s="11">
        <f t="shared" si="29"/>
        <v>0</v>
      </c>
      <c r="E125" s="11">
        <f t="shared" si="29"/>
        <v>0</v>
      </c>
      <c r="F125" s="11">
        <f t="shared" si="29"/>
        <v>0</v>
      </c>
      <c r="G125" s="11">
        <f t="shared" si="29"/>
        <v>0</v>
      </c>
      <c r="H125" s="11">
        <f t="shared" si="29"/>
        <v>0</v>
      </c>
      <c r="I125" s="11">
        <f t="shared" si="29"/>
        <v>0</v>
      </c>
      <c r="J125" s="11">
        <f t="shared" si="29"/>
        <v>0</v>
      </c>
      <c r="K125" s="11">
        <f t="shared" si="29"/>
        <v>0</v>
      </c>
      <c r="L125" s="11">
        <f t="shared" si="29"/>
        <v>0</v>
      </c>
      <c r="M125" s="11">
        <f t="shared" si="29"/>
        <v>0</v>
      </c>
      <c r="N125" s="11">
        <f>SUM(N119,N121,N123,)</f>
        <v>0</v>
      </c>
    </row>
    <row r="126" spans="1:14" ht="21.75">
      <c r="A126" s="7" t="s">
        <v>129</v>
      </c>
      <c r="B126" s="8">
        <f>SUM(B118,B120,)</f>
        <v>0</v>
      </c>
      <c r="C126" s="8">
        <f aca="true" t="shared" si="30" ref="B126:M127">SUM(C118,C120,)</f>
        <v>0</v>
      </c>
      <c r="D126" s="8">
        <f t="shared" si="30"/>
        <v>0</v>
      </c>
      <c r="E126" s="8">
        <f t="shared" si="30"/>
        <v>0</v>
      </c>
      <c r="F126" s="8">
        <f>SUM(F118,F120,)</f>
        <v>0</v>
      </c>
      <c r="G126" s="8">
        <f t="shared" si="30"/>
        <v>0</v>
      </c>
      <c r="H126" s="8">
        <f t="shared" si="30"/>
        <v>0</v>
      </c>
      <c r="I126" s="8">
        <f>SUM(I118,I120,)</f>
        <v>0</v>
      </c>
      <c r="J126" s="8">
        <f t="shared" si="30"/>
        <v>0</v>
      </c>
      <c r="K126" s="8">
        <f t="shared" si="30"/>
        <v>0</v>
      </c>
      <c r="L126" s="8">
        <f t="shared" si="30"/>
        <v>0</v>
      </c>
      <c r="M126" s="8">
        <f t="shared" si="30"/>
        <v>0</v>
      </c>
      <c r="N126" s="8">
        <f>SUM(N118,N120,)</f>
        <v>0</v>
      </c>
    </row>
    <row r="127" spans="1:14" ht="21.75">
      <c r="A127" s="14" t="s">
        <v>130</v>
      </c>
      <c r="B127" s="11">
        <f t="shared" si="30"/>
        <v>0</v>
      </c>
      <c r="C127" s="11">
        <f t="shared" si="30"/>
        <v>0</v>
      </c>
      <c r="D127" s="11">
        <f t="shared" si="30"/>
        <v>0</v>
      </c>
      <c r="E127" s="11">
        <f t="shared" si="30"/>
        <v>0</v>
      </c>
      <c r="F127" s="11">
        <f t="shared" si="30"/>
        <v>0</v>
      </c>
      <c r="G127" s="11">
        <f t="shared" si="30"/>
        <v>0</v>
      </c>
      <c r="H127" s="11">
        <f t="shared" si="30"/>
        <v>0</v>
      </c>
      <c r="I127" s="11">
        <f t="shared" si="30"/>
        <v>0</v>
      </c>
      <c r="J127" s="11">
        <f t="shared" si="30"/>
        <v>0</v>
      </c>
      <c r="K127" s="11">
        <f t="shared" si="30"/>
        <v>0</v>
      </c>
      <c r="L127" s="11">
        <f t="shared" si="30"/>
        <v>0</v>
      </c>
      <c r="M127" s="11">
        <f t="shared" si="30"/>
        <v>0</v>
      </c>
      <c r="N127" s="11">
        <f>SUM(N119,N121,)</f>
        <v>0</v>
      </c>
    </row>
    <row r="128" spans="1:14" ht="21.75">
      <c r="A128" s="19" t="s">
        <v>16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8"/>
    </row>
    <row r="129" spans="1:14" ht="21.75">
      <c r="A129" s="7" t="s">
        <v>58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>
        <f>SUM(B129:M129)</f>
        <v>0</v>
      </c>
    </row>
    <row r="130" spans="1:14" ht="21.75">
      <c r="A130" s="10" t="s">
        <v>531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3">
        <f>SUM(B130:M130)</f>
        <v>0</v>
      </c>
    </row>
    <row r="131" spans="1:14" ht="21.75">
      <c r="A131" s="55" t="s">
        <v>479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9">
        <f>SUM(B131:M131)</f>
        <v>0</v>
      </c>
    </row>
    <row r="132" spans="1:14" ht="21.75">
      <c r="A132" s="57" t="s">
        <v>480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13">
        <f>SUM(B132:M132)</f>
        <v>0</v>
      </c>
    </row>
    <row r="133" spans="1:14" ht="21.75">
      <c r="A133" s="7" t="s">
        <v>132</v>
      </c>
      <c r="B133" s="8">
        <f aca="true" t="shared" si="31" ref="B133:M134">SUM(B129,B131,)</f>
        <v>0</v>
      </c>
      <c r="C133" s="8">
        <f t="shared" si="31"/>
        <v>0</v>
      </c>
      <c r="D133" s="8">
        <f t="shared" si="31"/>
        <v>0</v>
      </c>
      <c r="E133" s="8">
        <f t="shared" si="31"/>
        <v>0</v>
      </c>
      <c r="F133" s="8">
        <f t="shared" si="31"/>
        <v>0</v>
      </c>
      <c r="G133" s="8">
        <f t="shared" si="31"/>
        <v>0</v>
      </c>
      <c r="H133" s="8">
        <f t="shared" si="31"/>
        <v>0</v>
      </c>
      <c r="I133" s="8">
        <f t="shared" si="31"/>
        <v>0</v>
      </c>
      <c r="J133" s="8">
        <f t="shared" si="31"/>
        <v>0</v>
      </c>
      <c r="K133" s="8">
        <f t="shared" si="31"/>
        <v>0</v>
      </c>
      <c r="L133" s="8">
        <f t="shared" si="31"/>
        <v>0</v>
      </c>
      <c r="M133" s="8">
        <f t="shared" si="31"/>
        <v>0</v>
      </c>
      <c r="N133" s="8">
        <f>SUM(N129,N131,)</f>
        <v>0</v>
      </c>
    </row>
    <row r="134" spans="1:14" ht="21.75">
      <c r="A134" s="14" t="s">
        <v>133</v>
      </c>
      <c r="B134" s="11">
        <f t="shared" si="31"/>
        <v>0</v>
      </c>
      <c r="C134" s="11">
        <f t="shared" si="31"/>
        <v>0</v>
      </c>
      <c r="D134" s="11">
        <f t="shared" si="31"/>
        <v>0</v>
      </c>
      <c r="E134" s="11">
        <f t="shared" si="31"/>
        <v>0</v>
      </c>
      <c r="F134" s="11">
        <f t="shared" si="31"/>
        <v>0</v>
      </c>
      <c r="G134" s="11">
        <f t="shared" si="31"/>
        <v>0</v>
      </c>
      <c r="H134" s="11">
        <f t="shared" si="31"/>
        <v>0</v>
      </c>
      <c r="I134" s="11">
        <f t="shared" si="31"/>
        <v>0</v>
      </c>
      <c r="J134" s="11">
        <f t="shared" si="31"/>
        <v>0</v>
      </c>
      <c r="K134" s="11">
        <f t="shared" si="31"/>
        <v>0</v>
      </c>
      <c r="L134" s="11">
        <f t="shared" si="31"/>
        <v>0</v>
      </c>
      <c r="M134" s="11">
        <f t="shared" si="31"/>
        <v>0</v>
      </c>
      <c r="N134" s="11">
        <f>SUM(N130,N132,)</f>
        <v>0</v>
      </c>
    </row>
    <row r="135" spans="1:14" ht="21.75">
      <c r="A135" s="7" t="s">
        <v>481</v>
      </c>
      <c r="B135" s="8">
        <f aca="true" t="shared" si="32" ref="B135:M136">SUM(B129,)</f>
        <v>0</v>
      </c>
      <c r="C135" s="8">
        <f t="shared" si="32"/>
        <v>0</v>
      </c>
      <c r="D135" s="8">
        <f t="shared" si="32"/>
        <v>0</v>
      </c>
      <c r="E135" s="8">
        <f t="shared" si="32"/>
        <v>0</v>
      </c>
      <c r="F135" s="8">
        <f t="shared" si="32"/>
        <v>0</v>
      </c>
      <c r="G135" s="8">
        <f t="shared" si="32"/>
        <v>0</v>
      </c>
      <c r="H135" s="8">
        <f t="shared" si="32"/>
        <v>0</v>
      </c>
      <c r="I135" s="8">
        <f t="shared" si="32"/>
        <v>0</v>
      </c>
      <c r="J135" s="8">
        <f t="shared" si="32"/>
        <v>0</v>
      </c>
      <c r="K135" s="8">
        <f t="shared" si="32"/>
        <v>0</v>
      </c>
      <c r="L135" s="8">
        <f t="shared" si="32"/>
        <v>0</v>
      </c>
      <c r="M135" s="8">
        <f t="shared" si="32"/>
        <v>0</v>
      </c>
      <c r="N135" s="8">
        <f>SUM(N129,)</f>
        <v>0</v>
      </c>
    </row>
    <row r="136" spans="1:14" ht="21.75">
      <c r="A136" s="14" t="s">
        <v>482</v>
      </c>
      <c r="B136" s="11">
        <f t="shared" si="32"/>
        <v>0</v>
      </c>
      <c r="C136" s="11">
        <f t="shared" si="32"/>
        <v>0</v>
      </c>
      <c r="D136" s="11">
        <f t="shared" si="32"/>
        <v>0</v>
      </c>
      <c r="E136" s="11">
        <f t="shared" si="32"/>
        <v>0</v>
      </c>
      <c r="F136" s="11">
        <f t="shared" si="32"/>
        <v>0</v>
      </c>
      <c r="G136" s="11">
        <f t="shared" si="32"/>
        <v>0</v>
      </c>
      <c r="H136" s="11">
        <f t="shared" si="32"/>
        <v>0</v>
      </c>
      <c r="I136" s="11">
        <f t="shared" si="32"/>
        <v>0</v>
      </c>
      <c r="J136" s="11">
        <f t="shared" si="32"/>
        <v>0</v>
      </c>
      <c r="K136" s="11">
        <f t="shared" si="32"/>
        <v>0</v>
      </c>
      <c r="L136" s="11">
        <f t="shared" si="32"/>
        <v>0</v>
      </c>
      <c r="M136" s="11">
        <f t="shared" si="32"/>
        <v>0</v>
      </c>
      <c r="N136" s="11">
        <f>SUM(N130,)</f>
        <v>0</v>
      </c>
    </row>
    <row r="137" spans="1:14" ht="21.75">
      <c r="A137" s="24" t="s">
        <v>59</v>
      </c>
      <c r="B137" s="25">
        <f>SUM(B91,B104,B113,B124,B133,)</f>
        <v>0</v>
      </c>
      <c r="C137" s="25">
        <f aca="true" t="shared" si="33" ref="C137:M137">SUM(C91,C104,C113,C124,C133,)</f>
        <v>0</v>
      </c>
      <c r="D137" s="25">
        <f t="shared" si="33"/>
        <v>0</v>
      </c>
      <c r="E137" s="25">
        <f t="shared" si="33"/>
        <v>0</v>
      </c>
      <c r="F137" s="25">
        <f t="shared" si="33"/>
        <v>0</v>
      </c>
      <c r="G137" s="25">
        <f t="shared" si="33"/>
        <v>0</v>
      </c>
      <c r="H137" s="25">
        <f t="shared" si="33"/>
        <v>0</v>
      </c>
      <c r="I137" s="25">
        <f t="shared" si="33"/>
        <v>0</v>
      </c>
      <c r="J137" s="25">
        <f t="shared" si="33"/>
        <v>0</v>
      </c>
      <c r="K137" s="25">
        <f t="shared" si="33"/>
        <v>0</v>
      </c>
      <c r="L137" s="25">
        <f t="shared" si="33"/>
        <v>0</v>
      </c>
      <c r="M137" s="25">
        <f t="shared" si="33"/>
        <v>0</v>
      </c>
      <c r="N137" s="26">
        <f>SUM(B137:M137)</f>
        <v>0</v>
      </c>
    </row>
    <row r="138" spans="1:14" ht="21.75">
      <c r="A138" s="24" t="s">
        <v>134</v>
      </c>
      <c r="B138" s="28">
        <f aca="true" t="shared" si="34" ref="B138:M138">SUM(B92,B105,B114,B125,B134,)</f>
        <v>0</v>
      </c>
      <c r="C138" s="28">
        <f t="shared" si="34"/>
        <v>0</v>
      </c>
      <c r="D138" s="28">
        <f t="shared" si="34"/>
        <v>0</v>
      </c>
      <c r="E138" s="28">
        <f t="shared" si="34"/>
        <v>0</v>
      </c>
      <c r="F138" s="28">
        <f t="shared" si="34"/>
        <v>0</v>
      </c>
      <c r="G138" s="28">
        <f t="shared" si="34"/>
        <v>0</v>
      </c>
      <c r="H138" s="28">
        <f t="shared" si="34"/>
        <v>0</v>
      </c>
      <c r="I138" s="28">
        <f t="shared" si="34"/>
        <v>0</v>
      </c>
      <c r="J138" s="28">
        <f t="shared" si="34"/>
        <v>0</v>
      </c>
      <c r="K138" s="28">
        <f t="shared" si="34"/>
        <v>0</v>
      </c>
      <c r="L138" s="28">
        <f t="shared" si="34"/>
        <v>0</v>
      </c>
      <c r="M138" s="28">
        <f t="shared" si="34"/>
        <v>0</v>
      </c>
      <c r="N138" s="29">
        <f>SUM(B138:M138)</f>
        <v>0</v>
      </c>
    </row>
    <row r="139" spans="1:14" ht="21.75">
      <c r="A139" s="22" t="s">
        <v>135</v>
      </c>
      <c r="B139" s="31">
        <f aca="true" t="shared" si="35" ref="B139:M140">SUM(B87,B89,B102,B111,B122,B131,)</f>
        <v>0</v>
      </c>
      <c r="C139" s="31">
        <f t="shared" si="35"/>
        <v>0</v>
      </c>
      <c r="D139" s="31">
        <f t="shared" si="35"/>
        <v>0</v>
      </c>
      <c r="E139" s="31">
        <f t="shared" si="35"/>
        <v>0</v>
      </c>
      <c r="F139" s="31">
        <f t="shared" si="35"/>
        <v>0</v>
      </c>
      <c r="G139" s="31">
        <f t="shared" si="35"/>
        <v>0</v>
      </c>
      <c r="H139" s="31">
        <f t="shared" si="35"/>
        <v>0</v>
      </c>
      <c r="I139" s="31">
        <f t="shared" si="35"/>
        <v>0</v>
      </c>
      <c r="J139" s="31">
        <f>SUM(J87,J89,J102,J111,J122,J131,)</f>
        <v>0</v>
      </c>
      <c r="K139" s="31">
        <f t="shared" si="35"/>
        <v>0</v>
      </c>
      <c r="L139" s="31">
        <f t="shared" si="35"/>
        <v>0</v>
      </c>
      <c r="M139" s="31">
        <f t="shared" si="35"/>
        <v>0</v>
      </c>
      <c r="N139" s="31">
        <f>SUM(N87,N89,N102,N111,N122,N131,)</f>
        <v>0</v>
      </c>
    </row>
    <row r="140" spans="1:14" ht="21.75">
      <c r="A140" s="22" t="s">
        <v>136</v>
      </c>
      <c r="B140" s="32">
        <f t="shared" si="35"/>
        <v>0</v>
      </c>
      <c r="C140" s="32">
        <f t="shared" si="35"/>
        <v>0</v>
      </c>
      <c r="D140" s="32">
        <f t="shared" si="35"/>
        <v>0</v>
      </c>
      <c r="E140" s="32">
        <f t="shared" si="35"/>
        <v>0</v>
      </c>
      <c r="F140" s="32">
        <f t="shared" si="35"/>
        <v>0</v>
      </c>
      <c r="G140" s="32">
        <f t="shared" si="35"/>
        <v>0</v>
      </c>
      <c r="H140" s="32">
        <f t="shared" si="35"/>
        <v>0</v>
      </c>
      <c r="I140" s="32">
        <f t="shared" si="35"/>
        <v>0</v>
      </c>
      <c r="J140" s="32">
        <f t="shared" si="35"/>
        <v>0</v>
      </c>
      <c r="K140" s="32">
        <f t="shared" si="35"/>
        <v>0</v>
      </c>
      <c r="L140" s="32">
        <f t="shared" si="35"/>
        <v>0</v>
      </c>
      <c r="M140" s="32">
        <f t="shared" si="35"/>
        <v>0</v>
      </c>
      <c r="N140" s="32">
        <f>SUM(N88,N90,N103,N112,N123,N132,)</f>
        <v>0</v>
      </c>
    </row>
    <row r="141" spans="1:14" ht="21.75">
      <c r="A141" s="24" t="s">
        <v>137</v>
      </c>
      <c r="B141" s="26">
        <f>SUM(B93,B106,B115,B126,B135,)</f>
        <v>0</v>
      </c>
      <c r="C141" s="26">
        <f aca="true" t="shared" si="36" ref="C141:M141">SUM(C93,C106,C115,C126,C135,)</f>
        <v>0</v>
      </c>
      <c r="D141" s="26">
        <f t="shared" si="36"/>
        <v>0</v>
      </c>
      <c r="E141" s="26">
        <f t="shared" si="36"/>
        <v>0</v>
      </c>
      <c r="F141" s="26">
        <f t="shared" si="36"/>
        <v>0</v>
      </c>
      <c r="G141" s="26">
        <f t="shared" si="36"/>
        <v>0</v>
      </c>
      <c r="H141" s="26">
        <f t="shared" si="36"/>
        <v>0</v>
      </c>
      <c r="I141" s="26">
        <f t="shared" si="36"/>
        <v>0</v>
      </c>
      <c r="J141" s="26">
        <f>SUM(J93,J106,J115,J126,J135,)</f>
        <v>0</v>
      </c>
      <c r="K141" s="26">
        <f t="shared" si="36"/>
        <v>0</v>
      </c>
      <c r="L141" s="26">
        <f t="shared" si="36"/>
        <v>0</v>
      </c>
      <c r="M141" s="26">
        <f t="shared" si="36"/>
        <v>0</v>
      </c>
      <c r="N141" s="26">
        <f>SUM(N93,N106,N115,N126,N135,)</f>
        <v>0</v>
      </c>
    </row>
    <row r="142" spans="1:14" ht="21.75">
      <c r="A142" s="24" t="s">
        <v>138</v>
      </c>
      <c r="B142" s="29">
        <f aca="true" t="shared" si="37" ref="B142:M142">SUM(B94,B107,B116,B127,B136,)</f>
        <v>0</v>
      </c>
      <c r="C142" s="29">
        <f t="shared" si="37"/>
        <v>0</v>
      </c>
      <c r="D142" s="29">
        <f t="shared" si="37"/>
        <v>0</v>
      </c>
      <c r="E142" s="29">
        <f t="shared" si="37"/>
        <v>0</v>
      </c>
      <c r="F142" s="29">
        <f t="shared" si="37"/>
        <v>0</v>
      </c>
      <c r="G142" s="29">
        <f t="shared" si="37"/>
        <v>0</v>
      </c>
      <c r="H142" s="29">
        <f t="shared" si="37"/>
        <v>0</v>
      </c>
      <c r="I142" s="29">
        <f t="shared" si="37"/>
        <v>0</v>
      </c>
      <c r="J142" s="29">
        <f t="shared" si="37"/>
        <v>0</v>
      </c>
      <c r="K142" s="29">
        <f t="shared" si="37"/>
        <v>0</v>
      </c>
      <c r="L142" s="29">
        <f t="shared" si="37"/>
        <v>0</v>
      </c>
      <c r="M142" s="29">
        <f t="shared" si="37"/>
        <v>0</v>
      </c>
      <c r="N142" s="29">
        <f>SUM(N94,N107,N116,N127,N136,)</f>
        <v>0</v>
      </c>
    </row>
    <row r="143" ht="21.75">
      <c r="A143" s="64"/>
    </row>
    <row r="145" spans="1:4" ht="21.75">
      <c r="A145" s="66"/>
      <c r="B145" s="67"/>
      <c r="C145" s="65"/>
      <c r="D145" s="65"/>
    </row>
    <row r="147" spans="1:14" ht="30">
      <c r="A147" s="71" t="s">
        <v>582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3"/>
    </row>
    <row r="148" spans="1:14" s="1" customFormat="1" ht="21.75">
      <c r="A148" s="33" t="s">
        <v>29</v>
      </c>
      <c r="B148" s="33" t="s">
        <v>19</v>
      </c>
      <c r="C148" s="33" t="s">
        <v>20</v>
      </c>
      <c r="D148" s="33" t="s">
        <v>21</v>
      </c>
      <c r="E148" s="33" t="s">
        <v>22</v>
      </c>
      <c r="F148" s="33" t="s">
        <v>23</v>
      </c>
      <c r="G148" s="33" t="s">
        <v>30</v>
      </c>
      <c r="H148" s="33" t="s">
        <v>24</v>
      </c>
      <c r="I148" s="33" t="s">
        <v>25</v>
      </c>
      <c r="J148" s="33" t="s">
        <v>26</v>
      </c>
      <c r="K148" s="33" t="s">
        <v>27</v>
      </c>
      <c r="L148" s="33" t="s">
        <v>28</v>
      </c>
      <c r="M148" s="33" t="s">
        <v>31</v>
      </c>
      <c r="N148" s="33" t="s">
        <v>32</v>
      </c>
    </row>
    <row r="149" spans="1:14" s="1" customFormat="1" ht="21.75">
      <c r="A149" s="3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35"/>
    </row>
    <row r="150" spans="1:14" s="1" customFormat="1" ht="21.75">
      <c r="A150" s="34" t="s">
        <v>14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36">
        <f>SUM(B150:M150)</f>
        <v>0</v>
      </c>
    </row>
    <row r="151" spans="1:14" s="1" customFormat="1" ht="21.75">
      <c r="A151" s="3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35" t="s">
        <v>33</v>
      </c>
      <c r="M151" s="9"/>
      <c r="N151" s="35">
        <f>SUM(N150,)</f>
        <v>0</v>
      </c>
    </row>
    <row r="152" spans="1:14" s="1" customFormat="1" ht="21.75">
      <c r="A152" s="34" t="s">
        <v>34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37">
        <f>SUM(B152:M152)</f>
        <v>0</v>
      </c>
    </row>
    <row r="153" spans="1:14" s="1" customFormat="1" ht="21.75">
      <c r="A153" s="34" t="s">
        <v>35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37">
        <f>SUM(B153:M153)</f>
        <v>0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38" t="s">
        <v>36</v>
      </c>
      <c r="M154" s="38"/>
      <c r="N154" s="38">
        <f>SUM(N152,N153,)</f>
        <v>0</v>
      </c>
    </row>
    <row r="155" spans="1:14" s="1" customFormat="1" ht="21.75">
      <c r="A155" s="34" t="s">
        <v>37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6">
        <f>SUM(B155:M155)</f>
        <v>0</v>
      </c>
    </row>
    <row r="156" spans="1:14" s="1" customFormat="1" ht="21.75">
      <c r="A156" s="34" t="s">
        <v>38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6">
        <f>SUM(B156:M156)</f>
        <v>0</v>
      </c>
    </row>
    <row r="157" spans="1:14" s="1" customFormat="1" ht="21.75">
      <c r="A157" s="34" t="s">
        <v>39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6">
        <f>SUM(B157:M157)</f>
        <v>0</v>
      </c>
    </row>
    <row r="158" spans="1:14" s="1" customFormat="1" ht="21.75">
      <c r="A158" s="34" t="s">
        <v>40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6">
        <f>SUM(B158:M158)</f>
        <v>0</v>
      </c>
    </row>
    <row r="159" spans="1:14" s="1" customFormat="1" ht="21.75">
      <c r="A159" s="3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35" t="s">
        <v>41</v>
      </c>
      <c r="M159" s="35"/>
      <c r="N159" s="35">
        <f>SUM(N155,N156,N157,N158,)</f>
        <v>0</v>
      </c>
    </row>
    <row r="160" spans="1:14" s="1" customFormat="1" ht="21.75">
      <c r="A160" s="34" t="s">
        <v>17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>
        <f>SUM(B160:M160)</f>
        <v>0</v>
      </c>
    </row>
    <row r="161" spans="1:14" s="1" customFormat="1" ht="21.75">
      <c r="A161" s="34"/>
      <c r="B161" s="9"/>
      <c r="C161" s="9"/>
      <c r="D161" s="9"/>
      <c r="E161" s="9"/>
      <c r="F161" s="9"/>
      <c r="G161" s="9"/>
      <c r="H161" s="9"/>
      <c r="I161" s="9"/>
      <c r="J161" s="9"/>
      <c r="K161" s="74" t="s">
        <v>42</v>
      </c>
      <c r="L161" s="75"/>
      <c r="M161" s="76"/>
      <c r="N161" s="38">
        <f>SUM(N160,)</f>
        <v>0</v>
      </c>
    </row>
    <row r="162" spans="1:14" s="1" customFormat="1" ht="21.75">
      <c r="A162" s="39" t="s">
        <v>279</v>
      </c>
      <c r="B162" s="40">
        <f aca="true" t="shared" si="38" ref="B162:M162">SUM(B149:B161)</f>
        <v>0</v>
      </c>
      <c r="C162" s="40">
        <f t="shared" si="38"/>
        <v>0</v>
      </c>
      <c r="D162" s="40">
        <f t="shared" si="38"/>
        <v>0</v>
      </c>
      <c r="E162" s="40">
        <f t="shared" si="38"/>
        <v>0</v>
      </c>
      <c r="F162" s="40">
        <f t="shared" si="38"/>
        <v>0</v>
      </c>
      <c r="G162" s="40">
        <f t="shared" si="38"/>
        <v>0</v>
      </c>
      <c r="H162" s="40">
        <f t="shared" si="38"/>
        <v>0</v>
      </c>
      <c r="I162" s="40">
        <f t="shared" si="38"/>
        <v>0</v>
      </c>
      <c r="J162" s="40">
        <f t="shared" si="38"/>
        <v>0</v>
      </c>
      <c r="K162" s="40">
        <f t="shared" si="38"/>
        <v>0</v>
      </c>
      <c r="L162" s="40">
        <f t="shared" si="38"/>
        <v>0</v>
      </c>
      <c r="M162" s="40">
        <f t="shared" si="38"/>
        <v>0</v>
      </c>
      <c r="N162" s="40">
        <f>SUM(N151,N154,N159,N161,)</f>
        <v>0</v>
      </c>
    </row>
    <row r="163" s="1" customFormat="1" ht="21.75"/>
    <row r="164" ht="21.75">
      <c r="A164" s="1" t="s">
        <v>525</v>
      </c>
    </row>
    <row r="165" ht="21.75">
      <c r="A165" s="1"/>
    </row>
    <row r="166" spans="1:2" ht="21.75">
      <c r="A166" s="1"/>
      <c r="B166" s="1"/>
    </row>
    <row r="167" ht="21.75">
      <c r="A167" s="1"/>
    </row>
  </sheetData>
  <sheetProtection/>
  <mergeCells count="2">
    <mergeCell ref="A147:N147"/>
    <mergeCell ref="K161:M161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8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zoomScale="55" zoomScaleNormal="55" zoomScalePageLayoutView="0" workbookViewId="0" topLeftCell="A137">
      <selection activeCell="M155" sqref="M155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7.00390625" style="0" customWidth="1"/>
    <col min="9" max="9" width="16.125" style="0" customWidth="1"/>
    <col min="10" max="10" width="15.875" style="0" customWidth="1"/>
    <col min="11" max="11" width="16.1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3687048</v>
      </c>
      <c r="C4" s="8">
        <v>3329800</v>
      </c>
      <c r="D4" s="8">
        <v>2669820</v>
      </c>
      <c r="E4" s="8">
        <v>3753132</v>
      </c>
      <c r="F4" s="8">
        <v>3771725</v>
      </c>
      <c r="G4" s="8">
        <v>4480768</v>
      </c>
      <c r="H4" s="8">
        <v>6279217</v>
      </c>
      <c r="I4" s="8">
        <v>5224440</v>
      </c>
      <c r="J4" s="8">
        <v>4888312</v>
      </c>
      <c r="K4" s="8">
        <v>5296985</v>
      </c>
      <c r="L4" s="8">
        <v>4247234</v>
      </c>
      <c r="M4" s="8">
        <v>3860786</v>
      </c>
      <c r="N4" s="9">
        <f aca="true" t="shared" si="0" ref="N4:N9">SUM(B4:M4)</f>
        <v>51489267</v>
      </c>
    </row>
    <row r="5" spans="1:14" ht="21.75">
      <c r="A5" s="10" t="s">
        <v>63</v>
      </c>
      <c r="B5" s="11">
        <v>1148000</v>
      </c>
      <c r="C5" s="11">
        <v>1039200</v>
      </c>
      <c r="D5" s="11">
        <v>827200</v>
      </c>
      <c r="E5" s="11">
        <v>1178400</v>
      </c>
      <c r="F5" s="12">
        <v>1280000</v>
      </c>
      <c r="G5" s="12">
        <v>1592000</v>
      </c>
      <c r="H5" s="12">
        <v>1742400</v>
      </c>
      <c r="I5" s="12">
        <v>1485600</v>
      </c>
      <c r="J5" s="12">
        <v>1368000</v>
      </c>
      <c r="K5" s="12">
        <v>1456800</v>
      </c>
      <c r="L5" s="12">
        <v>1492800</v>
      </c>
      <c r="M5" s="12">
        <v>1350400</v>
      </c>
      <c r="N5" s="13">
        <f t="shared" si="0"/>
        <v>15960800</v>
      </c>
    </row>
    <row r="6" spans="1:14" ht="21.75">
      <c r="A6" s="7" t="s">
        <v>43</v>
      </c>
      <c r="B6" s="8">
        <v>177464</v>
      </c>
      <c r="C6" s="8">
        <v>160661</v>
      </c>
      <c r="D6" s="8">
        <v>149258</v>
      </c>
      <c r="E6" s="8">
        <v>171466</v>
      </c>
      <c r="F6" s="8">
        <v>175848</v>
      </c>
      <c r="G6" s="8">
        <v>201007</v>
      </c>
      <c r="H6" s="8">
        <v>241579</v>
      </c>
      <c r="I6" s="8">
        <v>217910</v>
      </c>
      <c r="J6" s="8">
        <v>210787</v>
      </c>
      <c r="K6" s="8">
        <v>228322</v>
      </c>
      <c r="L6" s="8">
        <v>193706</v>
      </c>
      <c r="M6" s="8">
        <v>150031</v>
      </c>
      <c r="N6" s="9">
        <f t="shared" si="0"/>
        <v>2278039</v>
      </c>
    </row>
    <row r="7" spans="1:14" ht="21.75">
      <c r="A7" s="10" t="s">
        <v>93</v>
      </c>
      <c r="B7" s="11">
        <v>58720</v>
      </c>
      <c r="C7" s="11">
        <v>53080</v>
      </c>
      <c r="D7" s="11">
        <v>51280</v>
      </c>
      <c r="E7" s="11">
        <v>57240</v>
      </c>
      <c r="F7" s="12">
        <v>63440</v>
      </c>
      <c r="G7" s="12">
        <v>74920</v>
      </c>
      <c r="H7" s="12">
        <v>72800</v>
      </c>
      <c r="I7" s="12">
        <v>66080</v>
      </c>
      <c r="J7" s="12">
        <v>62200</v>
      </c>
      <c r="K7" s="12">
        <v>67280</v>
      </c>
      <c r="L7" s="12">
        <v>71760</v>
      </c>
      <c r="M7" s="12">
        <v>53960</v>
      </c>
      <c r="N7" s="13">
        <f t="shared" si="0"/>
        <v>752760</v>
      </c>
    </row>
    <row r="8" spans="1:14" ht="21.75">
      <c r="A8" s="7" t="s">
        <v>116</v>
      </c>
      <c r="B8" s="8">
        <v>530191</v>
      </c>
      <c r="C8" s="8">
        <v>476010</v>
      </c>
      <c r="D8" s="8">
        <v>290294</v>
      </c>
      <c r="E8" s="8">
        <v>503314</v>
      </c>
      <c r="F8" s="8">
        <v>483319</v>
      </c>
      <c r="G8" s="8">
        <v>560353</v>
      </c>
      <c r="H8" s="8">
        <v>841712</v>
      </c>
      <c r="I8" s="8">
        <v>396521</v>
      </c>
      <c r="J8" s="8">
        <v>361373</v>
      </c>
      <c r="K8" s="8">
        <v>571915</v>
      </c>
      <c r="L8" s="8">
        <v>510140</v>
      </c>
      <c r="M8" s="8">
        <v>486756</v>
      </c>
      <c r="N8" s="9">
        <f t="shared" si="0"/>
        <v>6011898</v>
      </c>
    </row>
    <row r="9" spans="1:14" ht="21.75">
      <c r="A9" s="10" t="s">
        <v>81</v>
      </c>
      <c r="B9" s="11">
        <v>169680</v>
      </c>
      <c r="C9" s="11">
        <v>148560</v>
      </c>
      <c r="D9" s="11">
        <v>73200</v>
      </c>
      <c r="E9" s="11">
        <v>158880</v>
      </c>
      <c r="F9" s="12">
        <v>165600</v>
      </c>
      <c r="G9" s="12">
        <v>213000</v>
      </c>
      <c r="H9" s="12">
        <v>282240</v>
      </c>
      <c r="I9" s="12">
        <v>99000</v>
      </c>
      <c r="J9" s="12">
        <v>81360</v>
      </c>
      <c r="K9" s="12">
        <v>169440</v>
      </c>
      <c r="L9" s="12">
        <v>187920</v>
      </c>
      <c r="M9" s="12">
        <v>174000</v>
      </c>
      <c r="N9" s="13">
        <f t="shared" si="0"/>
        <v>1922880</v>
      </c>
    </row>
    <row r="10" spans="1:14" ht="21.75">
      <c r="A10" s="7" t="s">
        <v>62</v>
      </c>
      <c r="B10" s="8">
        <f aca="true" t="shared" si="1" ref="B10:N11">SUM(B4,B6,B8,)</f>
        <v>4394703</v>
      </c>
      <c r="C10" s="8">
        <f t="shared" si="1"/>
        <v>3966471</v>
      </c>
      <c r="D10" s="8">
        <f t="shared" si="1"/>
        <v>3109372</v>
      </c>
      <c r="E10" s="8">
        <f t="shared" si="1"/>
        <v>4427912</v>
      </c>
      <c r="F10" s="8">
        <f t="shared" si="1"/>
        <v>4430892</v>
      </c>
      <c r="G10" s="8">
        <f t="shared" si="1"/>
        <v>5242128</v>
      </c>
      <c r="H10" s="8">
        <f t="shared" si="1"/>
        <v>7362508</v>
      </c>
      <c r="I10" s="8">
        <f t="shared" si="1"/>
        <v>5838871</v>
      </c>
      <c r="J10" s="8">
        <f t="shared" si="1"/>
        <v>5460472</v>
      </c>
      <c r="K10" s="8">
        <f t="shared" si="1"/>
        <v>6097222</v>
      </c>
      <c r="L10" s="8">
        <f t="shared" si="1"/>
        <v>4951080</v>
      </c>
      <c r="M10" s="8">
        <f t="shared" si="1"/>
        <v>4497573</v>
      </c>
      <c r="N10" s="8">
        <f t="shared" si="1"/>
        <v>59779204</v>
      </c>
    </row>
    <row r="11" spans="1:14" ht="21.75">
      <c r="A11" s="14" t="s">
        <v>64</v>
      </c>
      <c r="B11" s="11">
        <f t="shared" si="1"/>
        <v>1376400</v>
      </c>
      <c r="C11" s="11">
        <f t="shared" si="1"/>
        <v>1240840</v>
      </c>
      <c r="D11" s="11">
        <f t="shared" si="1"/>
        <v>951680</v>
      </c>
      <c r="E11" s="11">
        <f t="shared" si="1"/>
        <v>1394520</v>
      </c>
      <c r="F11" s="11">
        <f t="shared" si="1"/>
        <v>1509040</v>
      </c>
      <c r="G11" s="11">
        <f t="shared" si="1"/>
        <v>1879920</v>
      </c>
      <c r="H11" s="11">
        <f t="shared" si="1"/>
        <v>2097440</v>
      </c>
      <c r="I11" s="11">
        <f t="shared" si="1"/>
        <v>1650680</v>
      </c>
      <c r="J11" s="11">
        <f t="shared" si="1"/>
        <v>1511560</v>
      </c>
      <c r="K11" s="11">
        <f t="shared" si="1"/>
        <v>1693520</v>
      </c>
      <c r="L11" s="11">
        <f t="shared" si="1"/>
        <v>1752480</v>
      </c>
      <c r="M11" s="11">
        <f t="shared" si="1"/>
        <v>1578360</v>
      </c>
      <c r="N11" s="11">
        <f t="shared" si="1"/>
        <v>18636440</v>
      </c>
    </row>
    <row r="12" spans="1:14" ht="21.75">
      <c r="A12" s="7" t="s">
        <v>84</v>
      </c>
      <c r="B12" s="8">
        <f aca="true" t="shared" si="2" ref="B12:N13">SUM(B4,B6,)</f>
        <v>3864512</v>
      </c>
      <c r="C12" s="8">
        <f t="shared" si="2"/>
        <v>3490461</v>
      </c>
      <c r="D12" s="8">
        <f t="shared" si="2"/>
        <v>2819078</v>
      </c>
      <c r="E12" s="8">
        <f t="shared" si="2"/>
        <v>3924598</v>
      </c>
      <c r="F12" s="8">
        <f t="shared" si="2"/>
        <v>3947573</v>
      </c>
      <c r="G12" s="8">
        <f t="shared" si="2"/>
        <v>4681775</v>
      </c>
      <c r="H12" s="8">
        <f t="shared" si="2"/>
        <v>6520796</v>
      </c>
      <c r="I12" s="8">
        <f t="shared" si="2"/>
        <v>5442350</v>
      </c>
      <c r="J12" s="8">
        <f t="shared" si="2"/>
        <v>5099099</v>
      </c>
      <c r="K12" s="8">
        <f t="shared" si="2"/>
        <v>5525307</v>
      </c>
      <c r="L12" s="8">
        <f t="shared" si="2"/>
        <v>4440940</v>
      </c>
      <c r="M12" s="8">
        <f t="shared" si="2"/>
        <v>4010817</v>
      </c>
      <c r="N12" s="8">
        <f t="shared" si="2"/>
        <v>53767306</v>
      </c>
    </row>
    <row r="13" spans="1:14" ht="21.75">
      <c r="A13" s="14" t="s">
        <v>85</v>
      </c>
      <c r="B13" s="11">
        <f t="shared" si="2"/>
        <v>1206720</v>
      </c>
      <c r="C13" s="11">
        <f t="shared" si="2"/>
        <v>1092280</v>
      </c>
      <c r="D13" s="11">
        <f t="shared" si="2"/>
        <v>878480</v>
      </c>
      <c r="E13" s="11">
        <f t="shared" si="2"/>
        <v>1235640</v>
      </c>
      <c r="F13" s="11">
        <f t="shared" si="2"/>
        <v>1343440</v>
      </c>
      <c r="G13" s="11">
        <f t="shared" si="2"/>
        <v>1666920</v>
      </c>
      <c r="H13" s="11">
        <f t="shared" si="2"/>
        <v>1815200</v>
      </c>
      <c r="I13" s="11">
        <f t="shared" si="2"/>
        <v>1551680</v>
      </c>
      <c r="J13" s="11">
        <f t="shared" si="2"/>
        <v>1430200</v>
      </c>
      <c r="K13" s="11">
        <f t="shared" si="2"/>
        <v>1524080</v>
      </c>
      <c r="L13" s="11">
        <f t="shared" si="2"/>
        <v>1564560</v>
      </c>
      <c r="M13" s="11">
        <f t="shared" si="2"/>
        <v>1404360</v>
      </c>
      <c r="N13" s="11">
        <f t="shared" si="2"/>
        <v>16713560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424679</v>
      </c>
      <c r="C15" s="8">
        <v>388668</v>
      </c>
      <c r="D15" s="8">
        <v>330156</v>
      </c>
      <c r="E15" s="8">
        <v>420499</v>
      </c>
      <c r="F15" s="8">
        <v>433134</v>
      </c>
      <c r="G15" s="8">
        <v>549004</v>
      </c>
      <c r="H15" s="8">
        <v>819185</v>
      </c>
      <c r="I15" s="8">
        <v>571732</v>
      </c>
      <c r="J15" s="8">
        <v>467399</v>
      </c>
      <c r="K15" s="8">
        <v>598968</v>
      </c>
      <c r="L15" s="8">
        <v>559322</v>
      </c>
      <c r="M15" s="8">
        <v>481117</v>
      </c>
      <c r="N15" s="9">
        <f aca="true" t="shared" si="3" ref="N15:N20">SUM(B15:M15)</f>
        <v>6043863</v>
      </c>
    </row>
    <row r="16" spans="1:14" ht="21.75">
      <c r="A16" s="10" t="s">
        <v>65</v>
      </c>
      <c r="B16" s="11">
        <v>128680</v>
      </c>
      <c r="C16" s="11">
        <v>116720</v>
      </c>
      <c r="D16" s="11">
        <v>95280</v>
      </c>
      <c r="E16" s="11">
        <v>128440</v>
      </c>
      <c r="F16" s="12">
        <v>143800</v>
      </c>
      <c r="G16" s="12">
        <v>188640</v>
      </c>
      <c r="H16" s="12">
        <v>206800</v>
      </c>
      <c r="I16" s="12">
        <v>153160</v>
      </c>
      <c r="J16" s="12">
        <v>116120</v>
      </c>
      <c r="K16" s="12">
        <v>154920</v>
      </c>
      <c r="L16" s="12">
        <v>188320</v>
      </c>
      <c r="M16" s="12">
        <v>165200</v>
      </c>
      <c r="N16" s="13">
        <f t="shared" si="3"/>
        <v>1786080</v>
      </c>
    </row>
    <row r="17" spans="1:14" ht="21.75">
      <c r="A17" s="7" t="s">
        <v>428</v>
      </c>
      <c r="B17" s="8">
        <v>196227</v>
      </c>
      <c r="C17" s="8">
        <v>186891</v>
      </c>
      <c r="D17" s="8">
        <v>158476</v>
      </c>
      <c r="E17" s="8">
        <v>212199</v>
      </c>
      <c r="F17" s="8">
        <v>224825</v>
      </c>
      <c r="G17" s="8">
        <v>277528</v>
      </c>
      <c r="H17" s="8">
        <v>436387</v>
      </c>
      <c r="I17" s="8">
        <v>385504</v>
      </c>
      <c r="J17" s="8">
        <v>383009</v>
      </c>
      <c r="K17" s="8">
        <v>413444</v>
      </c>
      <c r="L17" s="8">
        <v>308768</v>
      </c>
      <c r="M17" s="8">
        <v>258352</v>
      </c>
      <c r="N17" s="9">
        <f>SUM(B17:M17)</f>
        <v>3441610</v>
      </c>
    </row>
    <row r="18" spans="1:14" ht="21.75">
      <c r="A18" s="10" t="s">
        <v>429</v>
      </c>
      <c r="B18" s="11">
        <v>59680</v>
      </c>
      <c r="C18" s="11">
        <v>57520</v>
      </c>
      <c r="D18" s="11">
        <v>48800</v>
      </c>
      <c r="E18" s="11">
        <v>66160</v>
      </c>
      <c r="F18" s="12">
        <v>76880</v>
      </c>
      <c r="G18" s="12">
        <v>100560</v>
      </c>
      <c r="H18" s="12">
        <v>125680</v>
      </c>
      <c r="I18" s="12">
        <v>116160</v>
      </c>
      <c r="J18" s="12">
        <v>116080</v>
      </c>
      <c r="K18" s="12">
        <v>115360</v>
      </c>
      <c r="L18" s="12">
        <v>112640</v>
      </c>
      <c r="M18" s="12">
        <v>94320</v>
      </c>
      <c r="N18" s="13">
        <f>SUM(B18:M18)</f>
        <v>1089840</v>
      </c>
    </row>
    <row r="19" spans="1:14" ht="21.75" customHeight="1">
      <c r="A19" s="7" t="s">
        <v>82</v>
      </c>
      <c r="B19" s="8">
        <v>92928</v>
      </c>
      <c r="C19" s="8">
        <v>78854</v>
      </c>
      <c r="D19" s="8">
        <v>16656</v>
      </c>
      <c r="E19" s="8">
        <v>98362</v>
      </c>
      <c r="F19" s="8">
        <v>93430</v>
      </c>
      <c r="G19" s="8">
        <v>117331</v>
      </c>
      <c r="H19" s="8">
        <v>210335</v>
      </c>
      <c r="I19" s="8">
        <v>40582</v>
      </c>
      <c r="J19" s="8">
        <v>21923</v>
      </c>
      <c r="K19" s="8">
        <v>118886</v>
      </c>
      <c r="L19" s="8">
        <v>106445</v>
      </c>
      <c r="M19" s="8">
        <v>96845</v>
      </c>
      <c r="N19" s="9">
        <f t="shared" si="3"/>
        <v>1092577</v>
      </c>
    </row>
    <row r="20" spans="1:14" ht="21.75">
      <c r="A20" s="14" t="s">
        <v>83</v>
      </c>
      <c r="B20" s="11">
        <v>28160</v>
      </c>
      <c r="C20" s="11">
        <v>23680</v>
      </c>
      <c r="D20" s="11">
        <v>4800</v>
      </c>
      <c r="E20" s="11">
        <v>30080</v>
      </c>
      <c r="F20" s="12">
        <v>31040</v>
      </c>
      <c r="G20" s="12">
        <v>40320</v>
      </c>
      <c r="H20" s="12">
        <v>53120</v>
      </c>
      <c r="I20" s="12">
        <v>10880</v>
      </c>
      <c r="J20" s="12">
        <v>5440</v>
      </c>
      <c r="K20" s="12">
        <v>30720</v>
      </c>
      <c r="L20" s="12">
        <v>35840</v>
      </c>
      <c r="M20" s="12">
        <v>33280</v>
      </c>
      <c r="N20" s="13">
        <f t="shared" si="3"/>
        <v>327360</v>
      </c>
    </row>
    <row r="21" spans="1:14" ht="21.75">
      <c r="A21" s="7" t="s">
        <v>67</v>
      </c>
      <c r="B21" s="8">
        <f aca="true" t="shared" si="4" ref="B21:M22">SUM(B15,B17,B19,)</f>
        <v>713834</v>
      </c>
      <c r="C21" s="8">
        <f t="shared" si="4"/>
        <v>654413</v>
      </c>
      <c r="D21" s="8">
        <f t="shared" si="4"/>
        <v>505288</v>
      </c>
      <c r="E21" s="8">
        <f t="shared" si="4"/>
        <v>731060</v>
      </c>
      <c r="F21" s="8">
        <f t="shared" si="4"/>
        <v>751389</v>
      </c>
      <c r="G21" s="8">
        <f t="shared" si="4"/>
        <v>943863</v>
      </c>
      <c r="H21" s="8">
        <f t="shared" si="4"/>
        <v>1465907</v>
      </c>
      <c r="I21" s="8">
        <f t="shared" si="4"/>
        <v>997818</v>
      </c>
      <c r="J21" s="8">
        <f t="shared" si="4"/>
        <v>872331</v>
      </c>
      <c r="K21" s="8">
        <f t="shared" si="4"/>
        <v>1131298</v>
      </c>
      <c r="L21" s="8">
        <f t="shared" si="4"/>
        <v>974535</v>
      </c>
      <c r="M21" s="8">
        <f t="shared" si="4"/>
        <v>836314</v>
      </c>
      <c r="N21" s="8">
        <f>SUM(N15,N17,N19,)</f>
        <v>10578050</v>
      </c>
    </row>
    <row r="22" spans="1:14" ht="21.75">
      <c r="A22" s="14" t="s">
        <v>68</v>
      </c>
      <c r="B22" s="11">
        <f t="shared" si="4"/>
        <v>216520</v>
      </c>
      <c r="C22" s="11">
        <f t="shared" si="4"/>
        <v>197920</v>
      </c>
      <c r="D22" s="11">
        <f t="shared" si="4"/>
        <v>148880</v>
      </c>
      <c r="E22" s="11">
        <f t="shared" si="4"/>
        <v>224680</v>
      </c>
      <c r="F22" s="11">
        <f t="shared" si="4"/>
        <v>251720</v>
      </c>
      <c r="G22" s="11">
        <f t="shared" si="4"/>
        <v>329520</v>
      </c>
      <c r="H22" s="11">
        <f t="shared" si="4"/>
        <v>385600</v>
      </c>
      <c r="I22" s="11">
        <f t="shared" si="4"/>
        <v>280200</v>
      </c>
      <c r="J22" s="11">
        <f t="shared" si="4"/>
        <v>237640</v>
      </c>
      <c r="K22" s="11">
        <f t="shared" si="4"/>
        <v>301000</v>
      </c>
      <c r="L22" s="11">
        <f t="shared" si="4"/>
        <v>336800</v>
      </c>
      <c r="M22" s="11">
        <f t="shared" si="4"/>
        <v>292800</v>
      </c>
      <c r="N22" s="11">
        <f>SUM(N16,N18,N20,)</f>
        <v>3203280</v>
      </c>
    </row>
    <row r="23" spans="1:14" ht="21.75">
      <c r="A23" s="7" t="s">
        <v>86</v>
      </c>
      <c r="B23" s="8">
        <f aca="true" t="shared" si="5" ref="B23:M24">SUM(B15,B17,)</f>
        <v>620906</v>
      </c>
      <c r="C23" s="8">
        <f t="shared" si="5"/>
        <v>575559</v>
      </c>
      <c r="D23" s="8">
        <f t="shared" si="5"/>
        <v>488632</v>
      </c>
      <c r="E23" s="8">
        <f t="shared" si="5"/>
        <v>632698</v>
      </c>
      <c r="F23" s="8">
        <f t="shared" si="5"/>
        <v>657959</v>
      </c>
      <c r="G23" s="8">
        <f t="shared" si="5"/>
        <v>826532</v>
      </c>
      <c r="H23" s="8">
        <f t="shared" si="5"/>
        <v>1255572</v>
      </c>
      <c r="I23" s="8">
        <f t="shared" si="5"/>
        <v>957236</v>
      </c>
      <c r="J23" s="8">
        <f t="shared" si="5"/>
        <v>850408</v>
      </c>
      <c r="K23" s="8">
        <f t="shared" si="5"/>
        <v>1012412</v>
      </c>
      <c r="L23" s="8">
        <f t="shared" si="5"/>
        <v>868090</v>
      </c>
      <c r="M23" s="8">
        <f t="shared" si="5"/>
        <v>739469</v>
      </c>
      <c r="N23" s="8">
        <f>SUM(N15,N17,)</f>
        <v>9485473</v>
      </c>
    </row>
    <row r="24" spans="1:14" ht="21.75">
      <c r="A24" s="14" t="s">
        <v>87</v>
      </c>
      <c r="B24" s="11">
        <f t="shared" si="5"/>
        <v>188360</v>
      </c>
      <c r="C24" s="11">
        <f t="shared" si="5"/>
        <v>174240</v>
      </c>
      <c r="D24" s="11">
        <f t="shared" si="5"/>
        <v>144080</v>
      </c>
      <c r="E24" s="11">
        <f t="shared" si="5"/>
        <v>194600</v>
      </c>
      <c r="F24" s="11">
        <f t="shared" si="5"/>
        <v>220680</v>
      </c>
      <c r="G24" s="11">
        <f t="shared" si="5"/>
        <v>289200</v>
      </c>
      <c r="H24" s="11">
        <f t="shared" si="5"/>
        <v>332480</v>
      </c>
      <c r="I24" s="11">
        <f t="shared" si="5"/>
        <v>269320</v>
      </c>
      <c r="J24" s="11">
        <f t="shared" si="5"/>
        <v>232200</v>
      </c>
      <c r="K24" s="11">
        <f t="shared" si="5"/>
        <v>270280</v>
      </c>
      <c r="L24" s="11">
        <f t="shared" si="5"/>
        <v>300960</v>
      </c>
      <c r="M24" s="11">
        <f t="shared" si="5"/>
        <v>259520</v>
      </c>
      <c r="N24" s="11">
        <f>SUM(N16,N18,)</f>
        <v>2875920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543197</v>
      </c>
      <c r="C26" s="8">
        <v>464151</v>
      </c>
      <c r="D26" s="8">
        <v>395019</v>
      </c>
      <c r="E26" s="8">
        <v>480577</v>
      </c>
      <c r="F26" s="8">
        <v>575192</v>
      </c>
      <c r="G26" s="8">
        <v>748165</v>
      </c>
      <c r="H26" s="8">
        <v>1041616</v>
      </c>
      <c r="I26" s="8">
        <v>683337</v>
      </c>
      <c r="J26" s="8">
        <v>623870</v>
      </c>
      <c r="K26" s="8">
        <v>817083</v>
      </c>
      <c r="L26" s="8">
        <v>754296</v>
      </c>
      <c r="M26" s="8">
        <v>650069</v>
      </c>
      <c r="N26" s="9">
        <f aca="true" t="shared" si="6" ref="N26:N31">SUM(B26:M26)</f>
        <v>7776572</v>
      </c>
    </row>
    <row r="27" spans="1:14" ht="21.75">
      <c r="A27" s="10" t="s">
        <v>69</v>
      </c>
      <c r="B27" s="11">
        <v>168648</v>
      </c>
      <c r="C27" s="11">
        <v>142042</v>
      </c>
      <c r="D27" s="11">
        <v>104169</v>
      </c>
      <c r="E27" s="11">
        <v>148107</v>
      </c>
      <c r="F27" s="12">
        <v>189092</v>
      </c>
      <c r="G27" s="12">
        <v>263738</v>
      </c>
      <c r="H27" s="12">
        <v>276610</v>
      </c>
      <c r="I27" s="12">
        <v>166373</v>
      </c>
      <c r="J27" s="12">
        <v>139188</v>
      </c>
      <c r="K27" s="12">
        <v>216957</v>
      </c>
      <c r="L27" s="12">
        <v>262369</v>
      </c>
      <c r="M27" s="12">
        <v>223079</v>
      </c>
      <c r="N27" s="13">
        <f t="shared" si="6"/>
        <v>2300372</v>
      </c>
    </row>
    <row r="28" spans="1:14" ht="21.75">
      <c r="A28" s="20" t="s">
        <v>47</v>
      </c>
      <c r="B28" s="8">
        <v>221014</v>
      </c>
      <c r="C28" s="8">
        <v>176844</v>
      </c>
      <c r="D28" s="8">
        <v>145976</v>
      </c>
      <c r="E28" s="8">
        <v>197721</v>
      </c>
      <c r="F28" s="8">
        <v>194730</v>
      </c>
      <c r="G28" s="8">
        <v>355492</v>
      </c>
      <c r="H28" s="8">
        <v>451993</v>
      </c>
      <c r="I28" s="8">
        <v>289074</v>
      </c>
      <c r="J28" s="8">
        <v>230502</v>
      </c>
      <c r="K28" s="8">
        <v>363903</v>
      </c>
      <c r="L28" s="8">
        <v>310626</v>
      </c>
      <c r="M28" s="8">
        <v>195051</v>
      </c>
      <c r="N28" s="9">
        <f t="shared" si="6"/>
        <v>3132926</v>
      </c>
    </row>
    <row r="29" spans="1:14" ht="21.75">
      <c r="A29" s="10" t="s">
        <v>70</v>
      </c>
      <c r="B29" s="11">
        <v>53040</v>
      </c>
      <c r="C29" s="11">
        <v>41820</v>
      </c>
      <c r="D29" s="11">
        <v>32160</v>
      </c>
      <c r="E29" s="11">
        <v>48240</v>
      </c>
      <c r="F29" s="12">
        <v>50880</v>
      </c>
      <c r="G29" s="12">
        <v>90420</v>
      </c>
      <c r="H29" s="12">
        <v>84180</v>
      </c>
      <c r="I29" s="12">
        <v>56760</v>
      </c>
      <c r="J29" s="12">
        <v>48780</v>
      </c>
      <c r="K29" s="12">
        <v>60960</v>
      </c>
      <c r="L29" s="12">
        <v>74340</v>
      </c>
      <c r="M29" s="12">
        <v>51840</v>
      </c>
      <c r="N29" s="13">
        <f t="shared" si="6"/>
        <v>693420</v>
      </c>
    </row>
    <row r="30" spans="1:14" ht="21.75">
      <c r="A30" s="7" t="s">
        <v>88</v>
      </c>
      <c r="B30" s="8">
        <v>359197</v>
      </c>
      <c r="C30" s="8">
        <v>322285</v>
      </c>
      <c r="D30" s="8">
        <v>87287</v>
      </c>
      <c r="E30" s="8">
        <v>392989</v>
      </c>
      <c r="F30" s="8">
        <v>252040</v>
      </c>
      <c r="G30" s="8">
        <v>321096</v>
      </c>
      <c r="H30" s="8">
        <v>606932</v>
      </c>
      <c r="I30" s="8">
        <v>116835</v>
      </c>
      <c r="J30" s="8">
        <v>79798</v>
      </c>
      <c r="K30" s="8">
        <v>339314</v>
      </c>
      <c r="L30" s="8">
        <v>290393</v>
      </c>
      <c r="M30" s="8">
        <v>275271</v>
      </c>
      <c r="N30" s="9">
        <f t="shared" si="6"/>
        <v>3443437</v>
      </c>
    </row>
    <row r="31" spans="1:14" ht="21.75">
      <c r="A31" s="14" t="s">
        <v>89</v>
      </c>
      <c r="B31" s="11">
        <v>111552</v>
      </c>
      <c r="C31" s="11">
        <v>98558</v>
      </c>
      <c r="D31" s="11">
        <v>23031</v>
      </c>
      <c r="E31" s="11">
        <v>121293</v>
      </c>
      <c r="F31" s="12">
        <v>82908</v>
      </c>
      <c r="G31" s="12">
        <v>113062</v>
      </c>
      <c r="H31" s="12">
        <v>160990</v>
      </c>
      <c r="I31" s="12">
        <v>28427</v>
      </c>
      <c r="J31" s="12">
        <v>17812</v>
      </c>
      <c r="K31" s="12">
        <v>90243</v>
      </c>
      <c r="L31" s="12">
        <v>100831</v>
      </c>
      <c r="M31" s="12">
        <v>94921</v>
      </c>
      <c r="N31" s="13">
        <f t="shared" si="6"/>
        <v>1043628</v>
      </c>
    </row>
    <row r="32" spans="1:14" ht="21.75">
      <c r="A32" s="7" t="s">
        <v>76</v>
      </c>
      <c r="B32" s="8">
        <f aca="true" t="shared" si="7" ref="B32:N33">SUM(B26,B28,B30,)</f>
        <v>1123408</v>
      </c>
      <c r="C32" s="8">
        <f t="shared" si="7"/>
        <v>963280</v>
      </c>
      <c r="D32" s="8">
        <f t="shared" si="7"/>
        <v>628282</v>
      </c>
      <c r="E32" s="8">
        <f t="shared" si="7"/>
        <v>1071287</v>
      </c>
      <c r="F32" s="8">
        <f t="shared" si="7"/>
        <v>1021962</v>
      </c>
      <c r="G32" s="8">
        <f t="shared" si="7"/>
        <v>1424753</v>
      </c>
      <c r="H32" s="8">
        <f t="shared" si="7"/>
        <v>2100541</v>
      </c>
      <c r="I32" s="8">
        <f t="shared" si="7"/>
        <v>1089246</v>
      </c>
      <c r="J32" s="8">
        <f t="shared" si="7"/>
        <v>934170</v>
      </c>
      <c r="K32" s="8">
        <f t="shared" si="7"/>
        <v>1520300</v>
      </c>
      <c r="L32" s="8">
        <f t="shared" si="7"/>
        <v>1355315</v>
      </c>
      <c r="M32" s="8">
        <f t="shared" si="7"/>
        <v>1120391</v>
      </c>
      <c r="N32" s="8">
        <f t="shared" si="7"/>
        <v>14352935</v>
      </c>
    </row>
    <row r="33" spans="1:14" ht="21.75">
      <c r="A33" s="14" t="s">
        <v>77</v>
      </c>
      <c r="B33" s="11">
        <f t="shared" si="7"/>
        <v>333240</v>
      </c>
      <c r="C33" s="11">
        <f t="shared" si="7"/>
        <v>282420</v>
      </c>
      <c r="D33" s="11">
        <f t="shared" si="7"/>
        <v>159360</v>
      </c>
      <c r="E33" s="11">
        <f t="shared" si="7"/>
        <v>317640</v>
      </c>
      <c r="F33" s="11">
        <f t="shared" si="7"/>
        <v>322880</v>
      </c>
      <c r="G33" s="11">
        <f t="shared" si="7"/>
        <v>467220</v>
      </c>
      <c r="H33" s="11">
        <f t="shared" si="7"/>
        <v>521780</v>
      </c>
      <c r="I33" s="11">
        <f t="shared" si="7"/>
        <v>251560</v>
      </c>
      <c r="J33" s="11">
        <f t="shared" si="7"/>
        <v>205780</v>
      </c>
      <c r="K33" s="11">
        <f t="shared" si="7"/>
        <v>368160</v>
      </c>
      <c r="L33" s="11">
        <f t="shared" si="7"/>
        <v>437540</v>
      </c>
      <c r="M33" s="11">
        <f t="shared" si="7"/>
        <v>369840</v>
      </c>
      <c r="N33" s="11">
        <f t="shared" si="7"/>
        <v>4037420</v>
      </c>
    </row>
    <row r="34" spans="1:14" ht="21.75">
      <c r="A34" s="7" t="s">
        <v>90</v>
      </c>
      <c r="B34" s="8">
        <f aca="true" t="shared" si="8" ref="B34:N35">SUM(B26,B28,)</f>
        <v>764211</v>
      </c>
      <c r="C34" s="8">
        <f t="shared" si="8"/>
        <v>640995</v>
      </c>
      <c r="D34" s="8">
        <f t="shared" si="8"/>
        <v>540995</v>
      </c>
      <c r="E34" s="8">
        <f t="shared" si="8"/>
        <v>678298</v>
      </c>
      <c r="F34" s="8">
        <f t="shared" si="8"/>
        <v>769922</v>
      </c>
      <c r="G34" s="8">
        <f t="shared" si="8"/>
        <v>1103657</v>
      </c>
      <c r="H34" s="8">
        <f t="shared" si="8"/>
        <v>1493609</v>
      </c>
      <c r="I34" s="8">
        <f t="shared" si="8"/>
        <v>972411</v>
      </c>
      <c r="J34" s="8">
        <f t="shared" si="8"/>
        <v>854372</v>
      </c>
      <c r="K34" s="8">
        <f t="shared" si="8"/>
        <v>1180986</v>
      </c>
      <c r="L34" s="8">
        <f t="shared" si="8"/>
        <v>1064922</v>
      </c>
      <c r="M34" s="8">
        <f t="shared" si="8"/>
        <v>845120</v>
      </c>
      <c r="N34" s="8">
        <f t="shared" si="8"/>
        <v>10909498</v>
      </c>
    </row>
    <row r="35" spans="1:14" ht="21.75">
      <c r="A35" s="14" t="s">
        <v>91</v>
      </c>
      <c r="B35" s="11">
        <f t="shared" si="8"/>
        <v>221688</v>
      </c>
      <c r="C35" s="11">
        <f t="shared" si="8"/>
        <v>183862</v>
      </c>
      <c r="D35" s="11">
        <f t="shared" si="8"/>
        <v>136329</v>
      </c>
      <c r="E35" s="11">
        <f t="shared" si="8"/>
        <v>196347</v>
      </c>
      <c r="F35" s="11">
        <f t="shared" si="8"/>
        <v>239972</v>
      </c>
      <c r="G35" s="11">
        <f t="shared" si="8"/>
        <v>354158</v>
      </c>
      <c r="H35" s="11">
        <f t="shared" si="8"/>
        <v>360790</v>
      </c>
      <c r="I35" s="11">
        <f t="shared" si="8"/>
        <v>223133</v>
      </c>
      <c r="J35" s="11">
        <f t="shared" si="8"/>
        <v>187968</v>
      </c>
      <c r="K35" s="11">
        <f t="shared" si="8"/>
        <v>277917</v>
      </c>
      <c r="L35" s="11">
        <f t="shared" si="8"/>
        <v>336709</v>
      </c>
      <c r="M35" s="11">
        <f t="shared" si="8"/>
        <v>274919</v>
      </c>
      <c r="N35" s="11">
        <f t="shared" si="8"/>
        <v>2993792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125841</v>
      </c>
      <c r="C37" s="8">
        <v>104012</v>
      </c>
      <c r="D37" s="8">
        <v>74555</v>
      </c>
      <c r="E37" s="8">
        <v>104337</v>
      </c>
      <c r="F37" s="8">
        <v>97726</v>
      </c>
      <c r="G37" s="8">
        <v>150598</v>
      </c>
      <c r="H37" s="8">
        <v>196621</v>
      </c>
      <c r="I37" s="8">
        <v>146737</v>
      </c>
      <c r="J37" s="8">
        <v>135913</v>
      </c>
      <c r="K37" s="8">
        <v>127770</v>
      </c>
      <c r="L37" s="8">
        <v>115133</v>
      </c>
      <c r="M37" s="8">
        <v>91223</v>
      </c>
      <c r="N37" s="9">
        <f aca="true" t="shared" si="9" ref="N37:N44">SUM(B37:M37)</f>
        <v>1470466</v>
      </c>
    </row>
    <row r="38" spans="1:14" ht="21.75">
      <c r="A38" s="10" t="s">
        <v>71</v>
      </c>
      <c r="B38" s="11">
        <v>38554</v>
      </c>
      <c r="C38" s="11">
        <v>31302</v>
      </c>
      <c r="D38" s="11">
        <v>20627</v>
      </c>
      <c r="E38" s="11">
        <v>30835</v>
      </c>
      <c r="F38" s="12">
        <v>31460</v>
      </c>
      <c r="G38" s="12">
        <v>47842</v>
      </c>
      <c r="H38" s="12">
        <v>54200</v>
      </c>
      <c r="I38" s="12">
        <v>38912</v>
      </c>
      <c r="J38" s="12">
        <v>35379</v>
      </c>
      <c r="K38" s="12">
        <v>34858</v>
      </c>
      <c r="L38" s="12">
        <v>39928</v>
      </c>
      <c r="M38" s="12">
        <v>30489</v>
      </c>
      <c r="N38" s="13">
        <f t="shared" si="9"/>
        <v>434386</v>
      </c>
    </row>
    <row r="39" spans="1:14" ht="21.75">
      <c r="A39" s="7" t="s">
        <v>49</v>
      </c>
      <c r="B39" s="8">
        <v>30703</v>
      </c>
      <c r="C39" s="8">
        <v>28612</v>
      </c>
      <c r="D39" s="8">
        <v>19842</v>
      </c>
      <c r="E39" s="8">
        <v>16719</v>
      </c>
      <c r="F39" s="8">
        <v>21550</v>
      </c>
      <c r="G39" s="8">
        <v>19082</v>
      </c>
      <c r="H39" s="8">
        <v>27195</v>
      </c>
      <c r="I39" s="8">
        <v>23328</v>
      </c>
      <c r="J39" s="8">
        <v>28452</v>
      </c>
      <c r="K39" s="8">
        <v>21436</v>
      </c>
      <c r="L39" s="8">
        <v>19954</v>
      </c>
      <c r="M39" s="8">
        <v>16703</v>
      </c>
      <c r="N39" s="9">
        <f t="shared" si="9"/>
        <v>273576</v>
      </c>
    </row>
    <row r="40" spans="1:14" ht="21.75">
      <c r="A40" s="10" t="s">
        <v>92</v>
      </c>
      <c r="B40" s="11">
        <v>4440</v>
      </c>
      <c r="C40" s="11">
        <v>4160</v>
      </c>
      <c r="D40" s="11">
        <v>4720</v>
      </c>
      <c r="E40" s="11">
        <v>3720</v>
      </c>
      <c r="F40" s="12">
        <v>5800</v>
      </c>
      <c r="G40" s="12">
        <v>4960</v>
      </c>
      <c r="H40" s="12">
        <v>7000</v>
      </c>
      <c r="I40" s="12">
        <v>6000</v>
      </c>
      <c r="J40" s="12">
        <v>7480</v>
      </c>
      <c r="K40" s="12">
        <v>5040</v>
      </c>
      <c r="L40" s="12">
        <v>5440</v>
      </c>
      <c r="M40" s="12">
        <v>4240</v>
      </c>
      <c r="N40" s="13">
        <f t="shared" si="9"/>
        <v>63000</v>
      </c>
    </row>
    <row r="41" spans="1:14" ht="21.75">
      <c r="A41" s="7" t="s">
        <v>503</v>
      </c>
      <c r="B41" s="8">
        <v>12197</v>
      </c>
      <c r="C41" s="8">
        <v>8758</v>
      </c>
      <c r="D41" s="8">
        <v>7375</v>
      </c>
      <c r="E41" s="8">
        <v>6361</v>
      </c>
      <c r="F41" s="8">
        <v>5632</v>
      </c>
      <c r="G41" s="8">
        <v>18516</v>
      </c>
      <c r="H41" s="8">
        <v>31603</v>
      </c>
      <c r="I41" s="8">
        <v>7227</v>
      </c>
      <c r="J41" s="8">
        <v>8279</v>
      </c>
      <c r="K41" s="8">
        <v>7243</v>
      </c>
      <c r="L41" s="8">
        <v>6531</v>
      </c>
      <c r="M41" s="8">
        <v>6904</v>
      </c>
      <c r="N41" s="9">
        <f>SUM(B41:M41)</f>
        <v>126626</v>
      </c>
    </row>
    <row r="42" spans="1:14" ht="21.75">
      <c r="A42" s="14" t="s">
        <v>504</v>
      </c>
      <c r="B42" s="11">
        <v>3730</v>
      </c>
      <c r="C42" s="11">
        <v>2638</v>
      </c>
      <c r="D42" s="11">
        <v>2043</v>
      </c>
      <c r="E42" s="11">
        <v>1882</v>
      </c>
      <c r="F42" s="12">
        <v>1811</v>
      </c>
      <c r="G42" s="12">
        <v>5878</v>
      </c>
      <c r="H42" s="12">
        <v>8706</v>
      </c>
      <c r="I42" s="12">
        <v>1917</v>
      </c>
      <c r="J42" s="12">
        <v>2156</v>
      </c>
      <c r="K42" s="12">
        <v>1979</v>
      </c>
      <c r="L42" s="12">
        <v>2260</v>
      </c>
      <c r="M42" s="12">
        <v>2309</v>
      </c>
      <c r="N42" s="13">
        <f>SUM(B42:M42)</f>
        <v>37309</v>
      </c>
    </row>
    <row r="43" spans="1:14" ht="21.75">
      <c r="A43" s="7" t="s">
        <v>94</v>
      </c>
      <c r="B43" s="8">
        <v>54007</v>
      </c>
      <c r="C43" s="8">
        <v>53054</v>
      </c>
      <c r="D43" s="8">
        <v>43789</v>
      </c>
      <c r="E43" s="8">
        <v>52468</v>
      </c>
      <c r="F43" s="8">
        <v>56070</v>
      </c>
      <c r="G43" s="8">
        <v>68733</v>
      </c>
      <c r="H43" s="8">
        <v>84630</v>
      </c>
      <c r="I43" s="8">
        <v>44678</v>
      </c>
      <c r="J43" s="8">
        <v>55392</v>
      </c>
      <c r="K43" s="8">
        <v>64134</v>
      </c>
      <c r="L43" s="8">
        <v>56678</v>
      </c>
      <c r="M43" s="8">
        <v>59806</v>
      </c>
      <c r="N43" s="9">
        <f t="shared" si="9"/>
        <v>693439</v>
      </c>
    </row>
    <row r="44" spans="1:14" ht="21.75">
      <c r="A44" s="14" t="s">
        <v>95</v>
      </c>
      <c r="B44" s="11">
        <v>16516</v>
      </c>
      <c r="C44" s="11">
        <v>15980</v>
      </c>
      <c r="D44" s="11">
        <v>12130</v>
      </c>
      <c r="E44" s="11">
        <v>15523</v>
      </c>
      <c r="F44" s="12">
        <v>18029</v>
      </c>
      <c r="G44" s="12">
        <v>21820</v>
      </c>
      <c r="H44" s="12">
        <v>23314</v>
      </c>
      <c r="I44" s="12">
        <v>11851</v>
      </c>
      <c r="J44" s="12">
        <v>14425</v>
      </c>
      <c r="K44" s="12">
        <v>17523</v>
      </c>
      <c r="L44" s="12">
        <v>19612</v>
      </c>
      <c r="M44" s="12">
        <v>20002</v>
      </c>
      <c r="N44" s="13">
        <f t="shared" si="9"/>
        <v>206725</v>
      </c>
    </row>
    <row r="45" spans="1:14" ht="21.75">
      <c r="A45" s="7" t="s">
        <v>78</v>
      </c>
      <c r="B45" s="8">
        <f aca="true" t="shared" si="10" ref="B45:N46">SUM(B37,B39,B41,B43,)</f>
        <v>222748</v>
      </c>
      <c r="C45" s="8">
        <f t="shared" si="10"/>
        <v>194436</v>
      </c>
      <c r="D45" s="8">
        <f t="shared" si="10"/>
        <v>145561</v>
      </c>
      <c r="E45" s="8">
        <f t="shared" si="10"/>
        <v>179885</v>
      </c>
      <c r="F45" s="8">
        <f t="shared" si="10"/>
        <v>180978</v>
      </c>
      <c r="G45" s="8">
        <f t="shared" si="10"/>
        <v>256929</v>
      </c>
      <c r="H45" s="8">
        <f t="shared" si="10"/>
        <v>340049</v>
      </c>
      <c r="I45" s="8">
        <f t="shared" si="10"/>
        <v>221970</v>
      </c>
      <c r="J45" s="8">
        <f t="shared" si="10"/>
        <v>228036</v>
      </c>
      <c r="K45" s="8">
        <f t="shared" si="10"/>
        <v>220583</v>
      </c>
      <c r="L45" s="8">
        <f t="shared" si="10"/>
        <v>198296</v>
      </c>
      <c r="M45" s="8">
        <f t="shared" si="10"/>
        <v>174636</v>
      </c>
      <c r="N45" s="8">
        <f t="shared" si="10"/>
        <v>2564107</v>
      </c>
    </row>
    <row r="46" spans="1:14" ht="21.75">
      <c r="A46" s="14" t="s">
        <v>79</v>
      </c>
      <c r="B46" s="11">
        <f t="shared" si="10"/>
        <v>63240</v>
      </c>
      <c r="C46" s="11">
        <f t="shared" si="10"/>
        <v>54080</v>
      </c>
      <c r="D46" s="11">
        <f t="shared" si="10"/>
        <v>39520</v>
      </c>
      <c r="E46" s="11">
        <f t="shared" si="10"/>
        <v>51960</v>
      </c>
      <c r="F46" s="11">
        <f t="shared" si="10"/>
        <v>57100</v>
      </c>
      <c r="G46" s="11">
        <f t="shared" si="10"/>
        <v>80500</v>
      </c>
      <c r="H46" s="11">
        <f t="shared" si="10"/>
        <v>93220</v>
      </c>
      <c r="I46" s="11">
        <f t="shared" si="10"/>
        <v>58680</v>
      </c>
      <c r="J46" s="11">
        <f t="shared" si="10"/>
        <v>59440</v>
      </c>
      <c r="K46" s="11">
        <f t="shared" si="10"/>
        <v>59400</v>
      </c>
      <c r="L46" s="11">
        <f t="shared" si="10"/>
        <v>67240</v>
      </c>
      <c r="M46" s="11">
        <f t="shared" si="10"/>
        <v>57040</v>
      </c>
      <c r="N46" s="11">
        <f t="shared" si="10"/>
        <v>741420</v>
      </c>
    </row>
    <row r="47" spans="1:14" ht="21.75">
      <c r="A47" s="7" t="s">
        <v>96</v>
      </c>
      <c r="B47" s="8">
        <f aca="true" t="shared" si="11" ref="B47:N48">SUM(B37,B39,B41,)</f>
        <v>168741</v>
      </c>
      <c r="C47" s="8">
        <f t="shared" si="11"/>
        <v>141382</v>
      </c>
      <c r="D47" s="8">
        <f t="shared" si="11"/>
        <v>101772</v>
      </c>
      <c r="E47" s="8">
        <f t="shared" si="11"/>
        <v>127417</v>
      </c>
      <c r="F47" s="8">
        <f t="shared" si="11"/>
        <v>124908</v>
      </c>
      <c r="G47" s="8">
        <f t="shared" si="11"/>
        <v>188196</v>
      </c>
      <c r="H47" s="8">
        <f t="shared" si="11"/>
        <v>255419</v>
      </c>
      <c r="I47" s="8">
        <f t="shared" si="11"/>
        <v>177292</v>
      </c>
      <c r="J47" s="8">
        <f t="shared" si="11"/>
        <v>172644</v>
      </c>
      <c r="K47" s="8">
        <f t="shared" si="11"/>
        <v>156449</v>
      </c>
      <c r="L47" s="8">
        <f t="shared" si="11"/>
        <v>141618</v>
      </c>
      <c r="M47" s="8">
        <f t="shared" si="11"/>
        <v>114830</v>
      </c>
      <c r="N47" s="8">
        <f t="shared" si="11"/>
        <v>1870668</v>
      </c>
    </row>
    <row r="48" spans="1:14" ht="21.75">
      <c r="A48" s="14" t="s">
        <v>97</v>
      </c>
      <c r="B48" s="11">
        <f t="shared" si="11"/>
        <v>46724</v>
      </c>
      <c r="C48" s="11">
        <f t="shared" si="11"/>
        <v>38100</v>
      </c>
      <c r="D48" s="11">
        <f t="shared" si="11"/>
        <v>27390</v>
      </c>
      <c r="E48" s="11">
        <f t="shared" si="11"/>
        <v>36437</v>
      </c>
      <c r="F48" s="11">
        <f t="shared" si="11"/>
        <v>39071</v>
      </c>
      <c r="G48" s="11">
        <f t="shared" si="11"/>
        <v>58680</v>
      </c>
      <c r="H48" s="11">
        <f t="shared" si="11"/>
        <v>69906</v>
      </c>
      <c r="I48" s="11">
        <f t="shared" si="11"/>
        <v>46829</v>
      </c>
      <c r="J48" s="11">
        <f t="shared" si="11"/>
        <v>45015</v>
      </c>
      <c r="K48" s="11">
        <f t="shared" si="11"/>
        <v>41877</v>
      </c>
      <c r="L48" s="11">
        <f t="shared" si="11"/>
        <v>47628</v>
      </c>
      <c r="M48" s="11">
        <f t="shared" si="11"/>
        <v>37038</v>
      </c>
      <c r="N48" s="11">
        <f t="shared" si="11"/>
        <v>534695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8301</v>
      </c>
      <c r="C50" s="8"/>
      <c r="D50" s="8">
        <v>12736</v>
      </c>
      <c r="E50" s="8"/>
      <c r="F50" s="8">
        <v>6572</v>
      </c>
      <c r="G50" s="8"/>
      <c r="H50" s="8">
        <v>10972</v>
      </c>
      <c r="I50" s="8"/>
      <c r="J50" s="8">
        <v>12964</v>
      </c>
      <c r="K50" s="8"/>
      <c r="L50" s="8">
        <v>7744</v>
      </c>
      <c r="M50" s="8"/>
      <c r="N50" s="9">
        <f aca="true" t="shared" si="12" ref="N50:N55">SUM(B50:M50)</f>
        <v>59289</v>
      </c>
    </row>
    <row r="51" spans="1:14" ht="21.75">
      <c r="A51" s="10" t="s">
        <v>72</v>
      </c>
      <c r="B51" s="11">
        <v>2120</v>
      </c>
      <c r="C51" s="11"/>
      <c r="D51" s="11">
        <v>2960</v>
      </c>
      <c r="E51" s="11"/>
      <c r="F51" s="12">
        <v>1840</v>
      </c>
      <c r="G51" s="12"/>
      <c r="H51" s="12">
        <v>2440</v>
      </c>
      <c r="I51" s="12"/>
      <c r="J51" s="12">
        <v>2960</v>
      </c>
      <c r="K51" s="12"/>
      <c r="L51" s="12">
        <v>2040</v>
      </c>
      <c r="M51" s="12"/>
      <c r="N51" s="13">
        <f t="shared" si="12"/>
        <v>14360</v>
      </c>
    </row>
    <row r="52" spans="1:14" ht="21.75">
      <c r="A52" s="21" t="s">
        <v>51</v>
      </c>
      <c r="B52" s="8">
        <v>2779</v>
      </c>
      <c r="C52" s="8"/>
      <c r="D52" s="8">
        <v>3681</v>
      </c>
      <c r="E52" s="8"/>
      <c r="F52" s="8">
        <v>4769</v>
      </c>
      <c r="G52" s="8"/>
      <c r="H52" s="8">
        <v>9834</v>
      </c>
      <c r="I52" s="8"/>
      <c r="J52" s="8">
        <v>9339</v>
      </c>
      <c r="K52" s="8"/>
      <c r="L52" s="8">
        <v>3799</v>
      </c>
      <c r="M52" s="8"/>
      <c r="N52" s="9">
        <f t="shared" si="12"/>
        <v>34201</v>
      </c>
    </row>
    <row r="53" spans="1:14" ht="21.75">
      <c r="A53" s="10" t="s">
        <v>73</v>
      </c>
      <c r="B53" s="11">
        <v>1180</v>
      </c>
      <c r="C53" s="11"/>
      <c r="D53" s="11">
        <v>1184</v>
      </c>
      <c r="E53" s="11"/>
      <c r="F53" s="12">
        <v>1475</v>
      </c>
      <c r="G53" s="12"/>
      <c r="H53" s="12">
        <v>2259</v>
      </c>
      <c r="I53" s="12"/>
      <c r="J53" s="12">
        <v>2108</v>
      </c>
      <c r="K53" s="12"/>
      <c r="L53" s="12">
        <v>1281</v>
      </c>
      <c r="M53" s="12"/>
      <c r="N53" s="13">
        <f t="shared" si="12"/>
        <v>9487</v>
      </c>
    </row>
    <row r="54" spans="1:14" ht="21.75">
      <c r="A54" s="21" t="s">
        <v>52</v>
      </c>
      <c r="B54" s="8">
        <v>4902</v>
      </c>
      <c r="C54" s="8"/>
      <c r="D54" s="8">
        <v>5571</v>
      </c>
      <c r="E54" s="8"/>
      <c r="F54" s="8">
        <v>6444</v>
      </c>
      <c r="G54" s="8"/>
      <c r="H54" s="8">
        <v>12164</v>
      </c>
      <c r="I54" s="8"/>
      <c r="J54" s="8">
        <v>8496</v>
      </c>
      <c r="K54" s="8"/>
      <c r="L54" s="8">
        <v>7739</v>
      </c>
      <c r="M54" s="8"/>
      <c r="N54" s="9">
        <f t="shared" si="12"/>
        <v>45316</v>
      </c>
    </row>
    <row r="55" spans="1:14" ht="21.75">
      <c r="A55" s="10" t="s">
        <v>74</v>
      </c>
      <c r="B55" s="11">
        <v>1626</v>
      </c>
      <c r="C55" s="11"/>
      <c r="D55" s="11">
        <v>1600</v>
      </c>
      <c r="E55" s="11"/>
      <c r="F55" s="12">
        <v>1810</v>
      </c>
      <c r="G55" s="12"/>
      <c r="H55" s="12">
        <v>2652</v>
      </c>
      <c r="I55" s="12"/>
      <c r="J55" s="12">
        <v>2047</v>
      </c>
      <c r="K55" s="12"/>
      <c r="L55" s="12">
        <v>2034</v>
      </c>
      <c r="M55" s="12"/>
      <c r="N55" s="13">
        <f t="shared" si="12"/>
        <v>11769</v>
      </c>
    </row>
    <row r="56" spans="1:14" ht="21.75">
      <c r="A56" s="55" t="s">
        <v>494</v>
      </c>
      <c r="B56" s="56">
        <v>28483</v>
      </c>
      <c r="C56" s="56">
        <v>26015</v>
      </c>
      <c r="D56" s="56">
        <v>22808</v>
      </c>
      <c r="E56" s="56">
        <v>25826</v>
      </c>
      <c r="F56" s="56">
        <v>26385</v>
      </c>
      <c r="G56" s="56">
        <v>26198</v>
      </c>
      <c r="H56" s="56">
        <v>28823</v>
      </c>
      <c r="I56" s="56">
        <v>24958</v>
      </c>
      <c r="J56" s="56">
        <v>21752</v>
      </c>
      <c r="K56" s="56">
        <v>25187</v>
      </c>
      <c r="L56" s="56">
        <v>28964</v>
      </c>
      <c r="M56" s="56">
        <v>25103</v>
      </c>
      <c r="N56" s="9">
        <f>SUM(B56:M56)</f>
        <v>310502</v>
      </c>
    </row>
    <row r="57" spans="1:14" ht="21.75">
      <c r="A57" s="57" t="s">
        <v>495</v>
      </c>
      <c r="B57" s="58">
        <v>7600</v>
      </c>
      <c r="C57" s="58">
        <v>6800</v>
      </c>
      <c r="D57" s="58">
        <v>5760</v>
      </c>
      <c r="E57" s="58">
        <v>6800</v>
      </c>
      <c r="F57" s="58">
        <v>7600</v>
      </c>
      <c r="G57" s="58">
        <v>7600</v>
      </c>
      <c r="H57" s="58">
        <v>7840</v>
      </c>
      <c r="I57" s="58">
        <v>6320</v>
      </c>
      <c r="J57" s="58">
        <v>5360</v>
      </c>
      <c r="K57" s="58">
        <v>6400</v>
      </c>
      <c r="L57" s="58">
        <v>8640</v>
      </c>
      <c r="M57" s="58">
        <v>7440</v>
      </c>
      <c r="N57" s="13">
        <f>SUM(B57:M57)</f>
        <v>84160</v>
      </c>
    </row>
    <row r="58" spans="1:14" ht="21.75">
      <c r="A58" s="55" t="s">
        <v>496</v>
      </c>
      <c r="B58" s="56"/>
      <c r="C58" s="56">
        <v>191669</v>
      </c>
      <c r="D58" s="56"/>
      <c r="E58" s="56">
        <v>142771</v>
      </c>
      <c r="F58" s="56"/>
      <c r="G58" s="56">
        <v>217357</v>
      </c>
      <c r="H58" s="56"/>
      <c r="I58" s="56">
        <v>234897</v>
      </c>
      <c r="J58" s="56"/>
      <c r="K58" s="56">
        <v>100717</v>
      </c>
      <c r="L58" s="56"/>
      <c r="M58" s="56">
        <v>194630</v>
      </c>
      <c r="N58" s="9">
        <f>SUM(B58:M58)</f>
        <v>1082041</v>
      </c>
    </row>
    <row r="59" spans="1:14" ht="21.75">
      <c r="A59" s="57" t="s">
        <v>497</v>
      </c>
      <c r="B59" s="58"/>
      <c r="C59" s="58">
        <v>78184</v>
      </c>
      <c r="D59" s="58"/>
      <c r="E59" s="58">
        <v>53780</v>
      </c>
      <c r="F59" s="58"/>
      <c r="G59" s="58">
        <v>75301</v>
      </c>
      <c r="H59" s="58"/>
      <c r="I59" s="58">
        <v>72836</v>
      </c>
      <c r="J59" s="58"/>
      <c r="K59" s="58">
        <v>38432</v>
      </c>
      <c r="L59" s="58"/>
      <c r="M59" s="58">
        <v>71254</v>
      </c>
      <c r="N59" s="13">
        <f>SUM(B59:M59)</f>
        <v>389787</v>
      </c>
    </row>
    <row r="60" spans="1:14" ht="21.75">
      <c r="A60" s="7" t="s">
        <v>80</v>
      </c>
      <c r="B60" s="8">
        <f aca="true" t="shared" si="13" ref="B60:M61">SUM(B50,B52,B54,B56,B58,)</f>
        <v>44465</v>
      </c>
      <c r="C60" s="8">
        <f t="shared" si="13"/>
        <v>217684</v>
      </c>
      <c r="D60" s="8">
        <f t="shared" si="13"/>
        <v>44796</v>
      </c>
      <c r="E60" s="8">
        <f t="shared" si="13"/>
        <v>168597</v>
      </c>
      <c r="F60" s="8">
        <f t="shared" si="13"/>
        <v>44170</v>
      </c>
      <c r="G60" s="8">
        <f t="shared" si="13"/>
        <v>243555</v>
      </c>
      <c r="H60" s="8">
        <f t="shared" si="13"/>
        <v>61793</v>
      </c>
      <c r="I60" s="8">
        <f t="shared" si="13"/>
        <v>259855</v>
      </c>
      <c r="J60" s="8">
        <f t="shared" si="13"/>
        <v>52551</v>
      </c>
      <c r="K60" s="8">
        <f t="shared" si="13"/>
        <v>125904</v>
      </c>
      <c r="L60" s="8">
        <f t="shared" si="13"/>
        <v>48246</v>
      </c>
      <c r="M60" s="8">
        <f t="shared" si="13"/>
        <v>219733</v>
      </c>
      <c r="N60" s="8">
        <f>SUM(N50,N52,N54,N56,N58,)</f>
        <v>1531349</v>
      </c>
    </row>
    <row r="61" spans="1:14" ht="21.75">
      <c r="A61" s="14" t="s">
        <v>115</v>
      </c>
      <c r="B61" s="11">
        <f t="shared" si="13"/>
        <v>12526</v>
      </c>
      <c r="C61" s="11">
        <f t="shared" si="13"/>
        <v>84984</v>
      </c>
      <c r="D61" s="11">
        <f t="shared" si="13"/>
        <v>11504</v>
      </c>
      <c r="E61" s="11">
        <f t="shared" si="13"/>
        <v>60580</v>
      </c>
      <c r="F61" s="11">
        <f t="shared" si="13"/>
        <v>12725</v>
      </c>
      <c r="G61" s="11">
        <f t="shared" si="13"/>
        <v>82901</v>
      </c>
      <c r="H61" s="11">
        <f t="shared" si="13"/>
        <v>15191</v>
      </c>
      <c r="I61" s="11">
        <f t="shared" si="13"/>
        <v>79156</v>
      </c>
      <c r="J61" s="11">
        <f t="shared" si="13"/>
        <v>12475</v>
      </c>
      <c r="K61" s="11">
        <f t="shared" si="13"/>
        <v>44832</v>
      </c>
      <c r="L61" s="11">
        <f t="shared" si="13"/>
        <v>13995</v>
      </c>
      <c r="M61" s="11">
        <f t="shared" si="13"/>
        <v>78694</v>
      </c>
      <c r="N61" s="11">
        <f>SUM(N51,N53,N55,N57,N59,)</f>
        <v>509563</v>
      </c>
    </row>
    <row r="62" spans="1:14" ht="21.75">
      <c r="A62" s="7" t="s">
        <v>475</v>
      </c>
      <c r="B62" s="8">
        <f aca="true" t="shared" si="14" ref="B62:N63">SUM(B50,B52,B54,)</f>
        <v>15982</v>
      </c>
      <c r="C62" s="8">
        <f t="shared" si="14"/>
        <v>0</v>
      </c>
      <c r="D62" s="8">
        <f t="shared" si="14"/>
        <v>21988</v>
      </c>
      <c r="E62" s="8">
        <f t="shared" si="14"/>
        <v>0</v>
      </c>
      <c r="F62" s="8">
        <f t="shared" si="14"/>
        <v>17785</v>
      </c>
      <c r="G62" s="8">
        <f t="shared" si="14"/>
        <v>0</v>
      </c>
      <c r="H62" s="8">
        <f t="shared" si="14"/>
        <v>32970</v>
      </c>
      <c r="I62" s="8">
        <f t="shared" si="14"/>
        <v>0</v>
      </c>
      <c r="J62" s="8">
        <f t="shared" si="14"/>
        <v>30799</v>
      </c>
      <c r="K62" s="8">
        <f t="shared" si="14"/>
        <v>0</v>
      </c>
      <c r="L62" s="8">
        <f t="shared" si="14"/>
        <v>19282</v>
      </c>
      <c r="M62" s="8">
        <f t="shared" si="14"/>
        <v>0</v>
      </c>
      <c r="N62" s="8">
        <f t="shared" si="14"/>
        <v>138806</v>
      </c>
    </row>
    <row r="63" spans="1:14" ht="21.75">
      <c r="A63" s="14" t="s">
        <v>476</v>
      </c>
      <c r="B63" s="11">
        <f t="shared" si="14"/>
        <v>4926</v>
      </c>
      <c r="C63" s="11">
        <f t="shared" si="14"/>
        <v>0</v>
      </c>
      <c r="D63" s="11">
        <f t="shared" si="14"/>
        <v>5744</v>
      </c>
      <c r="E63" s="11">
        <f t="shared" si="14"/>
        <v>0</v>
      </c>
      <c r="F63" s="11">
        <f t="shared" si="14"/>
        <v>5125</v>
      </c>
      <c r="G63" s="11">
        <f t="shared" si="14"/>
        <v>0</v>
      </c>
      <c r="H63" s="11">
        <f t="shared" si="14"/>
        <v>7351</v>
      </c>
      <c r="I63" s="11">
        <f t="shared" si="14"/>
        <v>0</v>
      </c>
      <c r="J63" s="11">
        <f t="shared" si="14"/>
        <v>7115</v>
      </c>
      <c r="K63" s="11">
        <f t="shared" si="14"/>
        <v>0</v>
      </c>
      <c r="L63" s="11">
        <f t="shared" si="14"/>
        <v>5355</v>
      </c>
      <c r="M63" s="11">
        <f t="shared" si="14"/>
        <v>0</v>
      </c>
      <c r="N63" s="11">
        <f t="shared" si="14"/>
        <v>35616</v>
      </c>
    </row>
    <row r="64" spans="1:14" ht="21.75">
      <c r="A64" s="24" t="s">
        <v>53</v>
      </c>
      <c r="B64" s="25">
        <f>SUM(B10,B21,B32,B45,B60,)</f>
        <v>6499158</v>
      </c>
      <c r="C64" s="25">
        <f aca="true" t="shared" si="15" ref="C64:M64">SUM(C10,C21,C32,C45,C60,)</f>
        <v>5996284</v>
      </c>
      <c r="D64" s="25">
        <f t="shared" si="15"/>
        <v>4433299</v>
      </c>
      <c r="E64" s="25">
        <f t="shared" si="15"/>
        <v>6578741</v>
      </c>
      <c r="F64" s="25">
        <f t="shared" si="15"/>
        <v>6429391</v>
      </c>
      <c r="G64" s="25">
        <f t="shared" si="15"/>
        <v>8111228</v>
      </c>
      <c r="H64" s="25">
        <f t="shared" si="15"/>
        <v>11330798</v>
      </c>
      <c r="I64" s="25">
        <f t="shared" si="15"/>
        <v>8407760</v>
      </c>
      <c r="J64" s="25">
        <f>SUM(J10,J21,J32,J45,J60,)</f>
        <v>7547560</v>
      </c>
      <c r="K64" s="25">
        <f>SUM(K10,K21,K32,K45,K60,)</f>
        <v>9095307</v>
      </c>
      <c r="L64" s="25">
        <f t="shared" si="15"/>
        <v>7527472</v>
      </c>
      <c r="M64" s="25">
        <f t="shared" si="15"/>
        <v>6848647</v>
      </c>
      <c r="N64" s="26">
        <f>SUM(B64:M64)</f>
        <v>88805645</v>
      </c>
    </row>
    <row r="65" spans="1:14" ht="21.75">
      <c r="A65" s="24" t="s">
        <v>75</v>
      </c>
      <c r="B65" s="28">
        <f aca="true" t="shared" si="16" ref="B65:M65">SUM(B11,B22,B33,B46,B61,)</f>
        <v>2001926</v>
      </c>
      <c r="C65" s="28">
        <f t="shared" si="16"/>
        <v>1860244</v>
      </c>
      <c r="D65" s="28">
        <f t="shared" si="16"/>
        <v>1310944</v>
      </c>
      <c r="E65" s="28">
        <f t="shared" si="16"/>
        <v>2049380</v>
      </c>
      <c r="F65" s="28">
        <f t="shared" si="16"/>
        <v>2153465</v>
      </c>
      <c r="G65" s="28">
        <f t="shared" si="16"/>
        <v>2840061</v>
      </c>
      <c r="H65" s="28">
        <f t="shared" si="16"/>
        <v>3113231</v>
      </c>
      <c r="I65" s="28">
        <f t="shared" si="16"/>
        <v>2320276</v>
      </c>
      <c r="J65" s="28">
        <f t="shared" si="16"/>
        <v>2026895</v>
      </c>
      <c r="K65" s="28">
        <f t="shared" si="16"/>
        <v>2466912</v>
      </c>
      <c r="L65" s="28">
        <f t="shared" si="16"/>
        <v>2608055</v>
      </c>
      <c r="M65" s="28">
        <f t="shared" si="16"/>
        <v>2376734</v>
      </c>
      <c r="N65" s="29">
        <f>SUM(B65:M65)</f>
        <v>27128123</v>
      </c>
    </row>
    <row r="66" spans="1:14" ht="21.75">
      <c r="A66" s="22" t="s">
        <v>98</v>
      </c>
      <c r="B66" s="31">
        <f aca="true" t="shared" si="17" ref="B66:N67">SUM(B8,B19,B30,B43,B56,B58,)</f>
        <v>1064806</v>
      </c>
      <c r="C66" s="31">
        <f t="shared" si="17"/>
        <v>1147887</v>
      </c>
      <c r="D66" s="31">
        <f t="shared" si="17"/>
        <v>460834</v>
      </c>
      <c r="E66" s="31">
        <f t="shared" si="17"/>
        <v>1215730</v>
      </c>
      <c r="F66" s="31">
        <f t="shared" si="17"/>
        <v>911244</v>
      </c>
      <c r="G66" s="31">
        <f t="shared" si="17"/>
        <v>1311068</v>
      </c>
      <c r="H66" s="31">
        <f t="shared" si="17"/>
        <v>1772432</v>
      </c>
      <c r="I66" s="31">
        <f t="shared" si="17"/>
        <v>858471</v>
      </c>
      <c r="J66" s="31">
        <f t="shared" si="17"/>
        <v>540238</v>
      </c>
      <c r="K66" s="31">
        <f t="shared" si="17"/>
        <v>1220153</v>
      </c>
      <c r="L66" s="31">
        <f t="shared" si="17"/>
        <v>992620</v>
      </c>
      <c r="M66" s="31">
        <f t="shared" si="17"/>
        <v>1138411</v>
      </c>
      <c r="N66" s="31">
        <f t="shared" si="17"/>
        <v>12633894</v>
      </c>
    </row>
    <row r="67" spans="1:14" ht="21.75">
      <c r="A67" s="22" t="s">
        <v>99</v>
      </c>
      <c r="B67" s="32">
        <f t="shared" si="17"/>
        <v>333508</v>
      </c>
      <c r="C67" s="32">
        <f t="shared" si="17"/>
        <v>371762</v>
      </c>
      <c r="D67" s="32">
        <f t="shared" si="17"/>
        <v>118921</v>
      </c>
      <c r="E67" s="32">
        <f t="shared" si="17"/>
        <v>386356</v>
      </c>
      <c r="F67" s="32">
        <f t="shared" si="17"/>
        <v>305177</v>
      </c>
      <c r="G67" s="32">
        <f t="shared" si="17"/>
        <v>471103</v>
      </c>
      <c r="H67" s="32">
        <f t="shared" si="17"/>
        <v>527504</v>
      </c>
      <c r="I67" s="32">
        <f t="shared" si="17"/>
        <v>229314</v>
      </c>
      <c r="J67" s="32">
        <f t="shared" si="17"/>
        <v>124397</v>
      </c>
      <c r="K67" s="32">
        <f t="shared" si="17"/>
        <v>352758</v>
      </c>
      <c r="L67" s="32">
        <f t="shared" si="17"/>
        <v>352843</v>
      </c>
      <c r="M67" s="32">
        <f t="shared" si="17"/>
        <v>400897</v>
      </c>
      <c r="N67" s="32">
        <f t="shared" si="17"/>
        <v>3974540</v>
      </c>
    </row>
    <row r="68" spans="1:14" ht="21.75">
      <c r="A68" s="24" t="s">
        <v>100</v>
      </c>
      <c r="B68" s="26">
        <f>SUM(B12,B23,B34,B47,B62,)</f>
        <v>5434352</v>
      </c>
      <c r="C68" s="26">
        <f aca="true" t="shared" si="18" ref="C68:N68">SUM(C12,C23,C34,C47,C62,)</f>
        <v>4848397</v>
      </c>
      <c r="D68" s="26">
        <f t="shared" si="18"/>
        <v>3972465</v>
      </c>
      <c r="E68" s="26">
        <f t="shared" si="18"/>
        <v>5363011</v>
      </c>
      <c r="F68" s="26">
        <f t="shared" si="18"/>
        <v>5518147</v>
      </c>
      <c r="G68" s="26">
        <f t="shared" si="18"/>
        <v>6800160</v>
      </c>
      <c r="H68" s="26">
        <f t="shared" si="18"/>
        <v>9558366</v>
      </c>
      <c r="I68" s="26">
        <f t="shared" si="18"/>
        <v>7549289</v>
      </c>
      <c r="J68" s="26">
        <f t="shared" si="18"/>
        <v>7007322</v>
      </c>
      <c r="K68" s="26">
        <f t="shared" si="18"/>
        <v>7875154</v>
      </c>
      <c r="L68" s="26">
        <f t="shared" si="18"/>
        <v>6534852</v>
      </c>
      <c r="M68" s="26">
        <f t="shared" si="18"/>
        <v>5710236</v>
      </c>
      <c r="N68" s="26">
        <f t="shared" si="18"/>
        <v>76171751</v>
      </c>
    </row>
    <row r="69" spans="1:14" ht="21.75">
      <c r="A69" s="24" t="s">
        <v>101</v>
      </c>
      <c r="B69" s="29">
        <f aca="true" t="shared" si="19" ref="B69:N69">SUM(B13,B24,B35,B48,B63,)</f>
        <v>1668418</v>
      </c>
      <c r="C69" s="29">
        <f t="shared" si="19"/>
        <v>1488482</v>
      </c>
      <c r="D69" s="29">
        <f t="shared" si="19"/>
        <v>1192023</v>
      </c>
      <c r="E69" s="29">
        <f t="shared" si="19"/>
        <v>1663024</v>
      </c>
      <c r="F69" s="29">
        <f t="shared" si="19"/>
        <v>1848288</v>
      </c>
      <c r="G69" s="29">
        <f t="shared" si="19"/>
        <v>2368958</v>
      </c>
      <c r="H69" s="29">
        <f t="shared" si="19"/>
        <v>2585727</v>
      </c>
      <c r="I69" s="29">
        <f t="shared" si="19"/>
        <v>2090962</v>
      </c>
      <c r="J69" s="29">
        <f t="shared" si="19"/>
        <v>1902498</v>
      </c>
      <c r="K69" s="29">
        <f t="shared" si="19"/>
        <v>2114154</v>
      </c>
      <c r="L69" s="29">
        <f t="shared" si="19"/>
        <v>2255212</v>
      </c>
      <c r="M69" s="29">
        <f t="shared" si="19"/>
        <v>1975837</v>
      </c>
      <c r="N69" s="29">
        <f t="shared" si="19"/>
        <v>23153583</v>
      </c>
    </row>
    <row r="70" ht="21.75">
      <c r="A70" s="64" t="s">
        <v>526</v>
      </c>
    </row>
    <row r="73" spans="1:14" ht="30">
      <c r="A73" s="49" t="s">
        <v>521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12829</v>
      </c>
      <c r="C76" s="8">
        <v>9623</v>
      </c>
      <c r="D76" s="8">
        <v>12451</v>
      </c>
      <c r="E76" s="8">
        <v>21770</v>
      </c>
      <c r="F76" s="8">
        <v>24306</v>
      </c>
      <c r="G76" s="8">
        <v>23832</v>
      </c>
      <c r="H76" s="8">
        <v>23357</v>
      </c>
      <c r="I76" s="8">
        <v>15999</v>
      </c>
      <c r="J76" s="8">
        <v>9573</v>
      </c>
      <c r="K76" s="8">
        <v>7808</v>
      </c>
      <c r="L76" s="8">
        <v>10931</v>
      </c>
      <c r="M76" s="8">
        <v>15526</v>
      </c>
      <c r="N76" s="9">
        <f aca="true" t="shared" si="20" ref="N76:N83">SUM(B76:M76)</f>
        <v>188005</v>
      </c>
    </row>
    <row r="77" spans="1:14" ht="21.75">
      <c r="A77" s="14" t="s">
        <v>523</v>
      </c>
      <c r="B77" s="11">
        <v>675</v>
      </c>
      <c r="C77" s="11">
        <v>479</v>
      </c>
      <c r="D77" s="11">
        <v>652</v>
      </c>
      <c r="E77" s="11">
        <v>1222</v>
      </c>
      <c r="F77" s="11">
        <v>1377</v>
      </c>
      <c r="G77" s="11">
        <v>1348</v>
      </c>
      <c r="H77" s="11">
        <v>1319</v>
      </c>
      <c r="I77" s="11">
        <v>869</v>
      </c>
      <c r="J77" s="11">
        <v>476</v>
      </c>
      <c r="K77" s="11">
        <v>368</v>
      </c>
      <c r="L77" s="11">
        <v>559</v>
      </c>
      <c r="M77" s="11">
        <v>840</v>
      </c>
      <c r="N77" s="13">
        <f t="shared" si="20"/>
        <v>10184</v>
      </c>
    </row>
    <row r="78" spans="1:14" ht="21.75">
      <c r="A78" s="7" t="s">
        <v>55</v>
      </c>
      <c r="B78" s="8">
        <v>293395</v>
      </c>
      <c r="C78" s="8">
        <v>313276</v>
      </c>
      <c r="D78" s="8">
        <v>299771</v>
      </c>
      <c r="E78" s="8">
        <v>336296</v>
      </c>
      <c r="F78" s="8">
        <v>330476</v>
      </c>
      <c r="G78" s="8">
        <v>317215</v>
      </c>
      <c r="H78" s="8">
        <v>324246</v>
      </c>
      <c r="I78" s="8">
        <v>348150</v>
      </c>
      <c r="J78" s="8">
        <v>363486</v>
      </c>
      <c r="K78" s="8">
        <v>311721</v>
      </c>
      <c r="L78" s="8">
        <v>334433</v>
      </c>
      <c r="M78" s="8">
        <v>339124</v>
      </c>
      <c r="N78" s="9">
        <f t="shared" si="20"/>
        <v>3911589</v>
      </c>
    </row>
    <row r="79" spans="1:14" ht="21.75">
      <c r="A79" s="14" t="s">
        <v>524</v>
      </c>
      <c r="B79" s="11">
        <v>17835</v>
      </c>
      <c r="C79" s="11">
        <v>19051</v>
      </c>
      <c r="D79" s="11">
        <v>18225</v>
      </c>
      <c r="E79" s="11">
        <v>20459</v>
      </c>
      <c r="F79" s="11">
        <v>20103</v>
      </c>
      <c r="G79" s="11">
        <v>19292</v>
      </c>
      <c r="H79" s="11">
        <v>19722</v>
      </c>
      <c r="I79" s="11">
        <v>21184</v>
      </c>
      <c r="J79" s="11">
        <v>22122</v>
      </c>
      <c r="K79" s="11">
        <v>18956</v>
      </c>
      <c r="L79" s="11">
        <v>20345</v>
      </c>
      <c r="M79" s="11">
        <v>20632</v>
      </c>
      <c r="N79" s="13">
        <f t="shared" si="20"/>
        <v>237926</v>
      </c>
    </row>
    <row r="80" spans="1:14" ht="21.75">
      <c r="A80" s="7" t="s">
        <v>56</v>
      </c>
      <c r="B80" s="8">
        <v>114481</v>
      </c>
      <c r="C80" s="8">
        <v>116426</v>
      </c>
      <c r="D80" s="8">
        <v>47398</v>
      </c>
      <c r="E80" s="8">
        <v>86456</v>
      </c>
      <c r="F80" s="8">
        <v>92295</v>
      </c>
      <c r="G80" s="8">
        <v>91902</v>
      </c>
      <c r="H80" s="8">
        <v>94420</v>
      </c>
      <c r="I80" s="8">
        <v>53872</v>
      </c>
      <c r="J80" s="8">
        <v>15810</v>
      </c>
      <c r="K80" s="8">
        <v>34790</v>
      </c>
      <c r="L80" s="8">
        <v>96448</v>
      </c>
      <c r="M80" s="8">
        <v>114578</v>
      </c>
      <c r="N80" s="9">
        <f t="shared" si="20"/>
        <v>958876</v>
      </c>
    </row>
    <row r="81" spans="1:14" ht="21.75">
      <c r="A81" s="14" t="s">
        <v>102</v>
      </c>
      <c r="B81" s="11">
        <v>6950</v>
      </c>
      <c r="C81" s="11">
        <v>7069</v>
      </c>
      <c r="D81" s="11">
        <v>2847</v>
      </c>
      <c r="E81" s="11">
        <v>5236</v>
      </c>
      <c r="F81" s="11">
        <v>5593</v>
      </c>
      <c r="G81" s="11">
        <v>5569</v>
      </c>
      <c r="H81" s="11">
        <v>5723</v>
      </c>
      <c r="I81" s="11">
        <v>3243</v>
      </c>
      <c r="J81" s="11">
        <v>915</v>
      </c>
      <c r="K81" s="11">
        <v>2076</v>
      </c>
      <c r="L81" s="11">
        <v>5847</v>
      </c>
      <c r="M81" s="11">
        <v>6956</v>
      </c>
      <c r="N81" s="13">
        <f t="shared" si="20"/>
        <v>58024</v>
      </c>
    </row>
    <row r="82" spans="1:14" ht="21.75">
      <c r="A82" s="7" t="s">
        <v>56</v>
      </c>
      <c r="B82" s="8">
        <v>22594</v>
      </c>
      <c r="C82" s="8">
        <v>18622</v>
      </c>
      <c r="D82" s="8">
        <v>15744</v>
      </c>
      <c r="E82" s="8">
        <v>12899</v>
      </c>
      <c r="F82" s="8">
        <v>13553</v>
      </c>
      <c r="G82" s="8">
        <v>12261</v>
      </c>
      <c r="H82" s="8">
        <v>12736</v>
      </c>
      <c r="I82" s="8">
        <v>12278</v>
      </c>
      <c r="J82" s="8">
        <v>20827</v>
      </c>
      <c r="K82" s="8">
        <v>13633</v>
      </c>
      <c r="L82" s="8">
        <v>18752</v>
      </c>
      <c r="M82" s="8">
        <v>17739</v>
      </c>
      <c r="N82" s="9">
        <f t="shared" si="20"/>
        <v>191638</v>
      </c>
    </row>
    <row r="83" spans="1:14" ht="21.75">
      <c r="A83" s="14" t="s">
        <v>103</v>
      </c>
      <c r="B83" s="11">
        <v>1330</v>
      </c>
      <c r="C83" s="11">
        <v>1087</v>
      </c>
      <c r="D83" s="11">
        <v>911</v>
      </c>
      <c r="E83" s="11">
        <v>737</v>
      </c>
      <c r="F83" s="11">
        <v>777</v>
      </c>
      <c r="G83" s="11">
        <v>698</v>
      </c>
      <c r="H83" s="11">
        <v>727</v>
      </c>
      <c r="I83" s="11">
        <v>699</v>
      </c>
      <c r="J83" s="11">
        <v>1222</v>
      </c>
      <c r="K83" s="11">
        <v>782</v>
      </c>
      <c r="L83" s="11">
        <v>1095</v>
      </c>
      <c r="M83" s="11">
        <v>1033</v>
      </c>
      <c r="N83" s="13">
        <f t="shared" si="20"/>
        <v>11098</v>
      </c>
    </row>
    <row r="84" spans="1:14" ht="21.75">
      <c r="A84" s="7" t="s">
        <v>104</v>
      </c>
      <c r="B84" s="8">
        <f aca="true" t="shared" si="21" ref="B84:N85">SUM(B76,B78,B80,B82,)</f>
        <v>443299</v>
      </c>
      <c r="C84" s="8">
        <f>SUM(C76,C78,C80,C82,)</f>
        <v>457947</v>
      </c>
      <c r="D84" s="8">
        <f t="shared" si="21"/>
        <v>375364</v>
      </c>
      <c r="E84" s="8">
        <f t="shared" si="21"/>
        <v>457421</v>
      </c>
      <c r="F84" s="8">
        <f t="shared" si="21"/>
        <v>460630</v>
      </c>
      <c r="G84" s="8">
        <f t="shared" si="21"/>
        <v>445210</v>
      </c>
      <c r="H84" s="8">
        <f t="shared" si="21"/>
        <v>454759</v>
      </c>
      <c r="I84" s="8">
        <f t="shared" si="21"/>
        <v>430299</v>
      </c>
      <c r="J84" s="8">
        <f t="shared" si="21"/>
        <v>409696</v>
      </c>
      <c r="K84" s="8">
        <f t="shared" si="21"/>
        <v>367952</v>
      </c>
      <c r="L84" s="8">
        <f t="shared" si="21"/>
        <v>460564</v>
      </c>
      <c r="M84" s="8">
        <f t="shared" si="21"/>
        <v>486967</v>
      </c>
      <c r="N84" s="8">
        <f t="shared" si="21"/>
        <v>5250108</v>
      </c>
    </row>
    <row r="85" spans="1:14" ht="21.75">
      <c r="A85" s="14" t="s">
        <v>105</v>
      </c>
      <c r="B85" s="11">
        <f t="shared" si="21"/>
        <v>26790</v>
      </c>
      <c r="C85" s="11">
        <f>SUM(C77,C79,C81,C83,)</f>
        <v>27686</v>
      </c>
      <c r="D85" s="11">
        <f t="shared" si="21"/>
        <v>22635</v>
      </c>
      <c r="E85" s="11">
        <f t="shared" si="21"/>
        <v>27654</v>
      </c>
      <c r="F85" s="11">
        <f t="shared" si="21"/>
        <v>27850</v>
      </c>
      <c r="G85" s="11">
        <f t="shared" si="21"/>
        <v>26907</v>
      </c>
      <c r="H85" s="11">
        <f t="shared" si="21"/>
        <v>27491</v>
      </c>
      <c r="I85" s="11">
        <f t="shared" si="21"/>
        <v>25995</v>
      </c>
      <c r="J85" s="11">
        <f t="shared" si="21"/>
        <v>24735</v>
      </c>
      <c r="K85" s="11">
        <f t="shared" si="21"/>
        <v>22182</v>
      </c>
      <c r="L85" s="11">
        <f t="shared" si="21"/>
        <v>27846</v>
      </c>
      <c r="M85" s="11">
        <f t="shared" si="21"/>
        <v>29461</v>
      </c>
      <c r="N85" s="11">
        <f t="shared" si="21"/>
        <v>317232</v>
      </c>
    </row>
    <row r="86" spans="1:14" ht="21.75">
      <c r="A86" s="7" t="s">
        <v>106</v>
      </c>
      <c r="B86" s="8">
        <f aca="true" t="shared" si="22" ref="B86:N87">SUM(B76,B78,)</f>
        <v>306224</v>
      </c>
      <c r="C86" s="8">
        <f t="shared" si="22"/>
        <v>322899</v>
      </c>
      <c r="D86" s="8">
        <f t="shared" si="22"/>
        <v>312222</v>
      </c>
      <c r="E86" s="8">
        <f t="shared" si="22"/>
        <v>358066</v>
      </c>
      <c r="F86" s="8">
        <f t="shared" si="22"/>
        <v>354782</v>
      </c>
      <c r="G86" s="8">
        <f t="shared" si="22"/>
        <v>341047</v>
      </c>
      <c r="H86" s="8">
        <f t="shared" si="22"/>
        <v>347603</v>
      </c>
      <c r="I86" s="8">
        <f t="shared" si="22"/>
        <v>364149</v>
      </c>
      <c r="J86" s="8">
        <f t="shared" si="22"/>
        <v>373059</v>
      </c>
      <c r="K86" s="8">
        <f t="shared" si="22"/>
        <v>319529</v>
      </c>
      <c r="L86" s="8">
        <f t="shared" si="22"/>
        <v>345364</v>
      </c>
      <c r="M86" s="8">
        <f t="shared" si="22"/>
        <v>354650</v>
      </c>
      <c r="N86" s="8">
        <f t="shared" si="22"/>
        <v>4099594</v>
      </c>
    </row>
    <row r="87" spans="1:14" ht="21.75">
      <c r="A87" s="14" t="s">
        <v>107</v>
      </c>
      <c r="B87" s="11">
        <f t="shared" si="22"/>
        <v>18510</v>
      </c>
      <c r="C87" s="11">
        <f t="shared" si="22"/>
        <v>19530</v>
      </c>
      <c r="D87" s="11">
        <f t="shared" si="22"/>
        <v>18877</v>
      </c>
      <c r="E87" s="11">
        <f t="shared" si="22"/>
        <v>21681</v>
      </c>
      <c r="F87" s="11">
        <f t="shared" si="22"/>
        <v>21480</v>
      </c>
      <c r="G87" s="11">
        <f t="shared" si="22"/>
        <v>20640</v>
      </c>
      <c r="H87" s="11">
        <f t="shared" si="22"/>
        <v>21041</v>
      </c>
      <c r="I87" s="11">
        <f t="shared" si="22"/>
        <v>22053</v>
      </c>
      <c r="J87" s="11">
        <f t="shared" si="22"/>
        <v>22598</v>
      </c>
      <c r="K87" s="11">
        <f t="shared" si="22"/>
        <v>19324</v>
      </c>
      <c r="L87" s="11">
        <f t="shared" si="22"/>
        <v>20904</v>
      </c>
      <c r="M87" s="11">
        <f t="shared" si="22"/>
        <v>21472</v>
      </c>
      <c r="N87" s="11">
        <f t="shared" si="22"/>
        <v>248110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22885</v>
      </c>
      <c r="C89" s="8">
        <v>18994</v>
      </c>
      <c r="D89" s="8">
        <v>22983</v>
      </c>
      <c r="E89" s="8">
        <v>21683</v>
      </c>
      <c r="F89" s="8">
        <v>21776</v>
      </c>
      <c r="G89" s="8">
        <v>23170</v>
      </c>
      <c r="H89" s="8">
        <v>25412</v>
      </c>
      <c r="I89" s="8">
        <v>29417</v>
      </c>
      <c r="J89" s="8">
        <v>24542</v>
      </c>
      <c r="K89" s="8">
        <v>11487</v>
      </c>
      <c r="L89" s="8">
        <v>19797</v>
      </c>
      <c r="M89" s="8">
        <v>25690</v>
      </c>
      <c r="N89" s="9">
        <f aca="true" t="shared" si="23" ref="N89:N96">SUM(B89:M89)</f>
        <v>267836</v>
      </c>
    </row>
    <row r="90" spans="1:14" ht="21.75" customHeight="1">
      <c r="A90" s="14" t="s">
        <v>108</v>
      </c>
      <c r="B90" s="11">
        <v>1372</v>
      </c>
      <c r="C90" s="11">
        <v>1136</v>
      </c>
      <c r="D90" s="11">
        <v>1363</v>
      </c>
      <c r="E90" s="11">
        <v>1295</v>
      </c>
      <c r="F90" s="11">
        <v>1303</v>
      </c>
      <c r="G90" s="11">
        <v>1388</v>
      </c>
      <c r="H90" s="11">
        <v>1524</v>
      </c>
      <c r="I90" s="11">
        <v>1760</v>
      </c>
      <c r="J90" s="11">
        <v>1451</v>
      </c>
      <c r="K90" s="11">
        <v>668</v>
      </c>
      <c r="L90" s="11">
        <v>1184</v>
      </c>
      <c r="M90" s="11">
        <v>1541</v>
      </c>
      <c r="N90" s="13">
        <f t="shared" si="23"/>
        <v>15985</v>
      </c>
    </row>
    <row r="91" spans="1:14" ht="21.75">
      <c r="A91" s="7" t="s">
        <v>432</v>
      </c>
      <c r="B91" s="8">
        <v>9433</v>
      </c>
      <c r="C91" s="8">
        <v>7043</v>
      </c>
      <c r="D91" s="8">
        <v>6775</v>
      </c>
      <c r="E91" s="8">
        <v>8291</v>
      </c>
      <c r="F91" s="8">
        <v>7651</v>
      </c>
      <c r="G91" s="8">
        <v>9271</v>
      </c>
      <c r="H91" s="8">
        <v>12523</v>
      </c>
      <c r="I91" s="8">
        <v>17110</v>
      </c>
      <c r="J91" s="8">
        <v>9404</v>
      </c>
      <c r="K91" s="8">
        <v>10132</v>
      </c>
      <c r="L91" s="8">
        <v>22011</v>
      </c>
      <c r="M91" s="8">
        <v>24669</v>
      </c>
      <c r="N91" s="9">
        <f>SUM(B91:M91)</f>
        <v>144313</v>
      </c>
    </row>
    <row r="92" spans="1:14" ht="21.75">
      <c r="A92" s="14" t="s">
        <v>431</v>
      </c>
      <c r="B92" s="11">
        <v>630</v>
      </c>
      <c r="C92" s="11">
        <v>469</v>
      </c>
      <c r="D92" s="11">
        <v>451</v>
      </c>
      <c r="E92" s="11">
        <v>553</v>
      </c>
      <c r="F92" s="11">
        <v>510</v>
      </c>
      <c r="G92" s="11">
        <v>619</v>
      </c>
      <c r="H92" s="11">
        <v>838</v>
      </c>
      <c r="I92" s="11">
        <v>1147</v>
      </c>
      <c r="J92" s="11">
        <v>628</v>
      </c>
      <c r="K92" s="11">
        <v>655</v>
      </c>
      <c r="L92" s="11">
        <v>1477</v>
      </c>
      <c r="M92" s="11">
        <v>1656</v>
      </c>
      <c r="N92" s="13">
        <f>SUM(B92:M92)</f>
        <v>9633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19849</v>
      </c>
      <c r="C95" s="8">
        <v>19178</v>
      </c>
      <c r="D95" s="8">
        <v>4889</v>
      </c>
      <c r="E95" s="8">
        <v>14070</v>
      </c>
      <c r="F95" s="8">
        <v>17378</v>
      </c>
      <c r="G95" s="8">
        <v>18109</v>
      </c>
      <c r="H95" s="8">
        <v>17731</v>
      </c>
      <c r="I95" s="8">
        <v>9541</v>
      </c>
      <c r="J95" s="8">
        <v>812</v>
      </c>
      <c r="K95" s="8">
        <v>5676</v>
      </c>
      <c r="L95" s="8">
        <v>17918</v>
      </c>
      <c r="M95" s="8">
        <v>18287</v>
      </c>
      <c r="N95" s="9">
        <f t="shared" si="23"/>
        <v>163438</v>
      </c>
    </row>
    <row r="96" spans="1:14" ht="21.75">
      <c r="A96" s="14" t="s">
        <v>110</v>
      </c>
      <c r="B96" s="11">
        <v>1190</v>
      </c>
      <c r="C96" s="11">
        <v>1147</v>
      </c>
      <c r="D96" s="11">
        <v>290</v>
      </c>
      <c r="E96" s="11">
        <v>840</v>
      </c>
      <c r="F96" s="11">
        <v>1040</v>
      </c>
      <c r="G96" s="11">
        <v>1085</v>
      </c>
      <c r="H96" s="11">
        <v>1063</v>
      </c>
      <c r="I96" s="11">
        <v>571</v>
      </c>
      <c r="J96" s="11">
        <v>48</v>
      </c>
      <c r="K96" s="11">
        <v>330</v>
      </c>
      <c r="L96" s="11">
        <v>1071</v>
      </c>
      <c r="M96" s="11">
        <v>1097</v>
      </c>
      <c r="N96" s="13">
        <f t="shared" si="23"/>
        <v>9772</v>
      </c>
    </row>
    <row r="97" spans="1:14" ht="21.75">
      <c r="A97" s="7" t="s">
        <v>111</v>
      </c>
      <c r="B97" s="8">
        <f aca="true" t="shared" si="24" ref="B97:N98">SUM(B89,B91,B93,B95,)</f>
        <v>52167</v>
      </c>
      <c r="C97" s="8">
        <f t="shared" si="24"/>
        <v>45215</v>
      </c>
      <c r="D97" s="8">
        <f t="shared" si="24"/>
        <v>34647</v>
      </c>
      <c r="E97" s="8">
        <f t="shared" si="24"/>
        <v>44044</v>
      </c>
      <c r="F97" s="8">
        <f t="shared" si="24"/>
        <v>46805</v>
      </c>
      <c r="G97" s="8">
        <f t="shared" si="24"/>
        <v>50550</v>
      </c>
      <c r="H97" s="8">
        <f t="shared" si="24"/>
        <v>55666</v>
      </c>
      <c r="I97" s="8">
        <f t="shared" si="24"/>
        <v>56068</v>
      </c>
      <c r="J97" s="8">
        <f t="shared" si="24"/>
        <v>34758</v>
      </c>
      <c r="K97" s="8">
        <f t="shared" si="24"/>
        <v>27295</v>
      </c>
      <c r="L97" s="8">
        <f t="shared" si="24"/>
        <v>59726</v>
      </c>
      <c r="M97" s="8">
        <f t="shared" si="24"/>
        <v>68646</v>
      </c>
      <c r="N97" s="8">
        <f t="shared" si="24"/>
        <v>575587</v>
      </c>
    </row>
    <row r="98" spans="1:14" ht="21.75">
      <c r="A98" s="14" t="s">
        <v>112</v>
      </c>
      <c r="B98" s="11">
        <f t="shared" si="24"/>
        <v>3192</v>
      </c>
      <c r="C98" s="11">
        <f t="shared" si="24"/>
        <v>2752</v>
      </c>
      <c r="D98" s="11">
        <f t="shared" si="24"/>
        <v>2104</v>
      </c>
      <c r="E98" s="11">
        <f t="shared" si="24"/>
        <v>2688</v>
      </c>
      <c r="F98" s="11">
        <f t="shared" si="24"/>
        <v>2853</v>
      </c>
      <c r="G98" s="11">
        <f t="shared" si="24"/>
        <v>3092</v>
      </c>
      <c r="H98" s="11">
        <f t="shared" si="24"/>
        <v>3425</v>
      </c>
      <c r="I98" s="11">
        <f t="shared" si="24"/>
        <v>3478</v>
      </c>
      <c r="J98" s="11">
        <f t="shared" si="24"/>
        <v>2127</v>
      </c>
      <c r="K98" s="11">
        <f t="shared" si="24"/>
        <v>1653</v>
      </c>
      <c r="L98" s="11">
        <f t="shared" si="24"/>
        <v>3732</v>
      </c>
      <c r="M98" s="11">
        <f t="shared" si="24"/>
        <v>4294</v>
      </c>
      <c r="N98" s="11">
        <f t="shared" si="24"/>
        <v>35390</v>
      </c>
    </row>
    <row r="99" spans="1:14" ht="21.75">
      <c r="A99" s="7" t="s">
        <v>113</v>
      </c>
      <c r="B99" s="8">
        <f aca="true" t="shared" si="25" ref="B99:N100">SUM(B89,B91,B93,)</f>
        <v>32318</v>
      </c>
      <c r="C99" s="8">
        <f t="shared" si="25"/>
        <v>26037</v>
      </c>
      <c r="D99" s="8">
        <f t="shared" si="25"/>
        <v>29758</v>
      </c>
      <c r="E99" s="8">
        <f t="shared" si="25"/>
        <v>29974</v>
      </c>
      <c r="F99" s="8">
        <f t="shared" si="25"/>
        <v>29427</v>
      </c>
      <c r="G99" s="8">
        <f t="shared" si="25"/>
        <v>32441</v>
      </c>
      <c r="H99" s="8">
        <f t="shared" si="25"/>
        <v>37935</v>
      </c>
      <c r="I99" s="8">
        <f t="shared" si="25"/>
        <v>46527</v>
      </c>
      <c r="J99" s="8">
        <f t="shared" si="25"/>
        <v>33946</v>
      </c>
      <c r="K99" s="8">
        <f t="shared" si="25"/>
        <v>21619</v>
      </c>
      <c r="L99" s="8">
        <f t="shared" si="25"/>
        <v>41808</v>
      </c>
      <c r="M99" s="8">
        <f t="shared" si="25"/>
        <v>50359</v>
      </c>
      <c r="N99" s="8">
        <f t="shared" si="25"/>
        <v>412149</v>
      </c>
    </row>
    <row r="100" spans="1:14" ht="21.75">
      <c r="A100" s="14" t="s">
        <v>114</v>
      </c>
      <c r="B100" s="11">
        <f t="shared" si="25"/>
        <v>2002</v>
      </c>
      <c r="C100" s="11">
        <f t="shared" si="25"/>
        <v>1605</v>
      </c>
      <c r="D100" s="11">
        <f t="shared" si="25"/>
        <v>1814</v>
      </c>
      <c r="E100" s="11">
        <f t="shared" si="25"/>
        <v>1848</v>
      </c>
      <c r="F100" s="11">
        <f t="shared" si="25"/>
        <v>1813</v>
      </c>
      <c r="G100" s="11">
        <f t="shared" si="25"/>
        <v>2007</v>
      </c>
      <c r="H100" s="11">
        <f t="shared" si="25"/>
        <v>2362</v>
      </c>
      <c r="I100" s="11">
        <f t="shared" si="25"/>
        <v>2907</v>
      </c>
      <c r="J100" s="11">
        <f t="shared" si="25"/>
        <v>2079</v>
      </c>
      <c r="K100" s="11">
        <f t="shared" si="25"/>
        <v>1323</v>
      </c>
      <c r="L100" s="11">
        <f t="shared" si="25"/>
        <v>2661</v>
      </c>
      <c r="M100" s="11">
        <f t="shared" si="25"/>
        <v>3197</v>
      </c>
      <c r="N100" s="11">
        <f t="shared" si="25"/>
        <v>25618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118325</v>
      </c>
      <c r="C102" s="8">
        <v>131505</v>
      </c>
      <c r="D102" s="8">
        <v>103466</v>
      </c>
      <c r="E102" s="8">
        <v>122815</v>
      </c>
      <c r="F102" s="8">
        <v>123881</v>
      </c>
      <c r="G102" s="8">
        <v>125441</v>
      </c>
      <c r="H102" s="8">
        <v>121450</v>
      </c>
      <c r="I102" s="8">
        <v>95981</v>
      </c>
      <c r="J102" s="8">
        <v>68707</v>
      </c>
      <c r="K102" s="8">
        <v>98218</v>
      </c>
      <c r="L102" s="8">
        <v>149648</v>
      </c>
      <c r="M102" s="8">
        <v>159964</v>
      </c>
      <c r="N102" s="9">
        <f>SUM(B102:M102)</f>
        <v>1419401</v>
      </c>
    </row>
    <row r="103" spans="1:14" ht="21.75">
      <c r="A103" s="46" t="s">
        <v>118</v>
      </c>
      <c r="B103" s="11">
        <v>7206</v>
      </c>
      <c r="C103" s="11">
        <v>8008</v>
      </c>
      <c r="D103" s="11">
        <v>6282</v>
      </c>
      <c r="E103" s="11">
        <v>7474</v>
      </c>
      <c r="F103" s="11">
        <v>7541</v>
      </c>
      <c r="G103" s="11">
        <v>7636</v>
      </c>
      <c r="H103" s="11">
        <v>7394</v>
      </c>
      <c r="I103" s="11">
        <v>5829</v>
      </c>
      <c r="J103" s="11">
        <v>4152</v>
      </c>
      <c r="K103" s="11">
        <v>5966</v>
      </c>
      <c r="L103" s="11">
        <v>9115</v>
      </c>
      <c r="M103" s="11">
        <v>9747</v>
      </c>
      <c r="N103" s="13">
        <f>SUM(B103:M103)</f>
        <v>86350</v>
      </c>
    </row>
    <row r="104" spans="1:14" ht="21.75">
      <c r="A104" s="7" t="s">
        <v>117</v>
      </c>
      <c r="B104" s="8">
        <v>79719</v>
      </c>
      <c r="C104" s="8">
        <v>63447</v>
      </c>
      <c r="D104" s="8">
        <v>12320</v>
      </c>
      <c r="E104" s="8">
        <v>47121</v>
      </c>
      <c r="F104" s="8">
        <v>52744</v>
      </c>
      <c r="G104" s="8">
        <v>51870</v>
      </c>
      <c r="H104" s="8">
        <v>59033</v>
      </c>
      <c r="I104" s="8">
        <v>22863</v>
      </c>
      <c r="J104" s="8">
        <v>2820</v>
      </c>
      <c r="K104" s="8">
        <v>24845</v>
      </c>
      <c r="L104" s="8">
        <v>51648</v>
      </c>
      <c r="M104" s="8">
        <v>65220</v>
      </c>
      <c r="N104" s="9">
        <f>SUM(B104:M104)</f>
        <v>533650</v>
      </c>
    </row>
    <row r="105" spans="1:14" ht="21.75">
      <c r="A105" s="14" t="s">
        <v>119</v>
      </c>
      <c r="B105" s="11">
        <v>4855</v>
      </c>
      <c r="C105" s="11">
        <v>3864</v>
      </c>
      <c r="D105" s="11">
        <v>748</v>
      </c>
      <c r="E105" s="11">
        <v>2868</v>
      </c>
      <c r="F105" s="11">
        <v>3210</v>
      </c>
      <c r="G105" s="11">
        <v>3157</v>
      </c>
      <c r="H105" s="11">
        <v>3593</v>
      </c>
      <c r="I105" s="11">
        <v>1388</v>
      </c>
      <c r="J105" s="11">
        <v>171</v>
      </c>
      <c r="K105" s="11">
        <v>1509</v>
      </c>
      <c r="L105" s="11">
        <v>3145</v>
      </c>
      <c r="M105" s="11">
        <v>3974</v>
      </c>
      <c r="N105" s="13">
        <f>SUM(B105:M105)</f>
        <v>32482</v>
      </c>
    </row>
    <row r="106" spans="1:14" ht="21.75">
      <c r="A106" s="7" t="s">
        <v>120</v>
      </c>
      <c r="B106" s="8">
        <f aca="true" t="shared" si="26" ref="B106:N107">SUM(B102,B104,)</f>
        <v>198044</v>
      </c>
      <c r="C106" s="8">
        <f t="shared" si="26"/>
        <v>194952</v>
      </c>
      <c r="D106" s="8">
        <f t="shared" si="26"/>
        <v>115786</v>
      </c>
      <c r="E106" s="8">
        <f t="shared" si="26"/>
        <v>169936</v>
      </c>
      <c r="F106" s="8">
        <f t="shared" si="26"/>
        <v>176625</v>
      </c>
      <c r="G106" s="8">
        <f t="shared" si="26"/>
        <v>177311</v>
      </c>
      <c r="H106" s="8">
        <f t="shared" si="26"/>
        <v>180483</v>
      </c>
      <c r="I106" s="8">
        <f t="shared" si="26"/>
        <v>118844</v>
      </c>
      <c r="J106" s="8">
        <f t="shared" si="26"/>
        <v>71527</v>
      </c>
      <c r="K106" s="8">
        <f t="shared" si="26"/>
        <v>123063</v>
      </c>
      <c r="L106" s="8">
        <f t="shared" si="26"/>
        <v>201296</v>
      </c>
      <c r="M106" s="8">
        <f t="shared" si="26"/>
        <v>225184</v>
      </c>
      <c r="N106" s="8">
        <f t="shared" si="26"/>
        <v>1953051</v>
      </c>
    </row>
    <row r="107" spans="1:14" ht="21.75">
      <c r="A107" s="14" t="s">
        <v>121</v>
      </c>
      <c r="B107" s="11">
        <f t="shared" si="26"/>
        <v>12061</v>
      </c>
      <c r="C107" s="11">
        <f t="shared" si="26"/>
        <v>11872</v>
      </c>
      <c r="D107" s="11">
        <f t="shared" si="26"/>
        <v>7030</v>
      </c>
      <c r="E107" s="11">
        <f t="shared" si="26"/>
        <v>10342</v>
      </c>
      <c r="F107" s="11">
        <f t="shared" si="26"/>
        <v>10751</v>
      </c>
      <c r="G107" s="11">
        <f t="shared" si="26"/>
        <v>10793</v>
      </c>
      <c r="H107" s="11">
        <f t="shared" si="26"/>
        <v>10987</v>
      </c>
      <c r="I107" s="11">
        <f t="shared" si="26"/>
        <v>7217</v>
      </c>
      <c r="J107" s="11">
        <f t="shared" si="26"/>
        <v>4323</v>
      </c>
      <c r="K107" s="11">
        <f t="shared" si="26"/>
        <v>7475</v>
      </c>
      <c r="L107" s="11">
        <f t="shared" si="26"/>
        <v>12260</v>
      </c>
      <c r="M107" s="11">
        <f t="shared" si="26"/>
        <v>13721</v>
      </c>
      <c r="N107" s="11">
        <f t="shared" si="26"/>
        <v>118832</v>
      </c>
    </row>
    <row r="108" spans="1:14" ht="21.75">
      <c r="A108" s="7" t="s">
        <v>122</v>
      </c>
      <c r="B108" s="8">
        <f aca="true" t="shared" si="27" ref="B108:N109">SUM(B102,)</f>
        <v>118325</v>
      </c>
      <c r="C108" s="8">
        <f t="shared" si="27"/>
        <v>131505</v>
      </c>
      <c r="D108" s="8">
        <f t="shared" si="27"/>
        <v>103466</v>
      </c>
      <c r="E108" s="8">
        <f t="shared" si="27"/>
        <v>122815</v>
      </c>
      <c r="F108" s="8">
        <f t="shared" si="27"/>
        <v>123881</v>
      </c>
      <c r="G108" s="8">
        <f t="shared" si="27"/>
        <v>125441</v>
      </c>
      <c r="H108" s="8">
        <f t="shared" si="27"/>
        <v>121450</v>
      </c>
      <c r="I108" s="8">
        <f t="shared" si="27"/>
        <v>95981</v>
      </c>
      <c r="J108" s="8">
        <f>SUM(J102,)</f>
        <v>68707</v>
      </c>
      <c r="K108" s="8">
        <f t="shared" si="27"/>
        <v>98218</v>
      </c>
      <c r="L108" s="8">
        <f t="shared" si="27"/>
        <v>149648</v>
      </c>
      <c r="M108" s="8">
        <f t="shared" si="27"/>
        <v>159964</v>
      </c>
      <c r="N108" s="8">
        <f t="shared" si="27"/>
        <v>1419401</v>
      </c>
    </row>
    <row r="109" spans="1:14" ht="21.75">
      <c r="A109" s="14" t="s">
        <v>123</v>
      </c>
      <c r="B109" s="11">
        <f t="shared" si="27"/>
        <v>7206</v>
      </c>
      <c r="C109" s="11">
        <f t="shared" si="27"/>
        <v>8008</v>
      </c>
      <c r="D109" s="11">
        <f t="shared" si="27"/>
        <v>6282</v>
      </c>
      <c r="E109" s="11">
        <f t="shared" si="27"/>
        <v>7474</v>
      </c>
      <c r="F109" s="11">
        <f t="shared" si="27"/>
        <v>7541</v>
      </c>
      <c r="G109" s="11">
        <f t="shared" si="27"/>
        <v>7636</v>
      </c>
      <c r="H109" s="11">
        <f t="shared" si="27"/>
        <v>7394</v>
      </c>
      <c r="I109" s="11">
        <f t="shared" si="27"/>
        <v>5829</v>
      </c>
      <c r="J109" s="11">
        <f t="shared" si="27"/>
        <v>4152</v>
      </c>
      <c r="K109" s="11">
        <f t="shared" si="27"/>
        <v>5966</v>
      </c>
      <c r="L109" s="11">
        <f t="shared" si="27"/>
        <v>9115</v>
      </c>
      <c r="M109" s="11">
        <f t="shared" si="27"/>
        <v>9747</v>
      </c>
      <c r="N109" s="11">
        <f t="shared" si="27"/>
        <v>86350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23904</v>
      </c>
      <c r="C111" s="8">
        <v>21156</v>
      </c>
      <c r="D111" s="8">
        <v>12125</v>
      </c>
      <c r="E111" s="8">
        <v>6634</v>
      </c>
      <c r="F111" s="8">
        <v>7089</v>
      </c>
      <c r="G111" s="8">
        <v>10276</v>
      </c>
      <c r="H111" s="8">
        <v>12739</v>
      </c>
      <c r="I111" s="8">
        <v>18197</v>
      </c>
      <c r="J111" s="8">
        <v>17748</v>
      </c>
      <c r="K111" s="8">
        <v>16204</v>
      </c>
      <c r="L111" s="8">
        <v>17230</v>
      </c>
      <c r="M111" s="8">
        <v>17542</v>
      </c>
      <c r="N111" s="9">
        <f aca="true" t="shared" si="28" ref="N111:N116">SUM(B111:M111)</f>
        <v>180844</v>
      </c>
    </row>
    <row r="112" spans="1:14" ht="21.75">
      <c r="A112" s="10" t="s">
        <v>124</v>
      </c>
      <c r="B112" s="11">
        <v>1431</v>
      </c>
      <c r="C112" s="11">
        <v>1262</v>
      </c>
      <c r="D112" s="11">
        <v>713</v>
      </c>
      <c r="E112" s="11">
        <v>387</v>
      </c>
      <c r="F112" s="11">
        <v>415</v>
      </c>
      <c r="G112" s="11">
        <v>606</v>
      </c>
      <c r="H112" s="11">
        <v>754</v>
      </c>
      <c r="I112" s="11">
        <v>1079</v>
      </c>
      <c r="J112" s="11">
        <v>1052</v>
      </c>
      <c r="K112" s="11">
        <v>960</v>
      </c>
      <c r="L112" s="11">
        <v>1026</v>
      </c>
      <c r="M112" s="11">
        <v>1044</v>
      </c>
      <c r="N112" s="13">
        <f t="shared" si="28"/>
        <v>10729</v>
      </c>
    </row>
    <row r="113" spans="1:14" ht="21.75">
      <c r="A113" s="7" t="s">
        <v>501</v>
      </c>
      <c r="B113" s="8">
        <v>3158</v>
      </c>
      <c r="C113" s="8">
        <v>620</v>
      </c>
      <c r="D113" s="8">
        <v>799</v>
      </c>
      <c r="E113" s="8"/>
      <c r="F113" s="8"/>
      <c r="G113" s="8">
        <v>1356</v>
      </c>
      <c r="H113" s="8">
        <v>1217</v>
      </c>
      <c r="I113" s="8">
        <v>303</v>
      </c>
      <c r="J113" s="8"/>
      <c r="K113" s="8"/>
      <c r="L113" s="8"/>
      <c r="M113" s="8"/>
      <c r="N113" s="9">
        <f t="shared" si="28"/>
        <v>7453</v>
      </c>
    </row>
    <row r="114" spans="1:14" ht="21.75">
      <c r="A114" s="14" t="s">
        <v>502</v>
      </c>
      <c r="B114" s="11">
        <v>189</v>
      </c>
      <c r="C114" s="11">
        <v>37</v>
      </c>
      <c r="D114" s="11">
        <v>47</v>
      </c>
      <c r="E114" s="11"/>
      <c r="F114" s="11"/>
      <c r="G114" s="11">
        <v>80</v>
      </c>
      <c r="H114" s="11">
        <v>72</v>
      </c>
      <c r="I114" s="11">
        <v>18</v>
      </c>
      <c r="J114" s="11"/>
      <c r="K114" s="11"/>
      <c r="L114" s="11"/>
      <c r="M114" s="11"/>
      <c r="N114" s="13">
        <f t="shared" si="28"/>
        <v>443</v>
      </c>
    </row>
    <row r="115" spans="1:14" ht="21.75">
      <c r="A115" s="7" t="s">
        <v>125</v>
      </c>
      <c r="B115" s="8">
        <v>12533</v>
      </c>
      <c r="C115" s="8">
        <v>12587</v>
      </c>
      <c r="D115" s="8">
        <v>9095</v>
      </c>
      <c r="E115" s="8">
        <v>11837</v>
      </c>
      <c r="F115" s="8">
        <v>12656</v>
      </c>
      <c r="G115" s="8">
        <v>11957</v>
      </c>
      <c r="H115" s="8">
        <v>12100</v>
      </c>
      <c r="I115" s="8">
        <v>9307</v>
      </c>
      <c r="J115" s="8">
        <v>9616</v>
      </c>
      <c r="K115" s="8">
        <v>10753</v>
      </c>
      <c r="L115" s="8">
        <v>14599</v>
      </c>
      <c r="M115" s="8">
        <v>13961</v>
      </c>
      <c r="N115" s="9">
        <f t="shared" si="28"/>
        <v>141001</v>
      </c>
    </row>
    <row r="116" spans="1:14" ht="21.75">
      <c r="A116" s="14" t="s">
        <v>126</v>
      </c>
      <c r="B116" s="11">
        <v>750</v>
      </c>
      <c r="C116" s="11">
        <v>751</v>
      </c>
      <c r="D116" s="11">
        <v>535</v>
      </c>
      <c r="E116" s="11">
        <v>691</v>
      </c>
      <c r="F116" s="11">
        <v>741</v>
      </c>
      <c r="G116" s="11">
        <v>705</v>
      </c>
      <c r="H116" s="11">
        <v>716</v>
      </c>
      <c r="I116" s="11">
        <v>552</v>
      </c>
      <c r="J116" s="11">
        <v>570</v>
      </c>
      <c r="K116" s="11">
        <v>637</v>
      </c>
      <c r="L116" s="11">
        <v>869</v>
      </c>
      <c r="M116" s="11">
        <v>831</v>
      </c>
      <c r="N116" s="13">
        <f t="shared" si="28"/>
        <v>8348</v>
      </c>
    </row>
    <row r="117" spans="1:14" ht="21.75">
      <c r="A117" s="7" t="s">
        <v>127</v>
      </c>
      <c r="B117" s="8">
        <f aca="true" t="shared" si="29" ref="B117:N118">SUM(B111,B113,B115,)</f>
        <v>39595</v>
      </c>
      <c r="C117" s="8">
        <f t="shared" si="29"/>
        <v>34363</v>
      </c>
      <c r="D117" s="8">
        <f t="shared" si="29"/>
        <v>22019</v>
      </c>
      <c r="E117" s="8">
        <f t="shared" si="29"/>
        <v>18471</v>
      </c>
      <c r="F117" s="8">
        <f t="shared" si="29"/>
        <v>19745</v>
      </c>
      <c r="G117" s="8">
        <f t="shared" si="29"/>
        <v>23589</v>
      </c>
      <c r="H117" s="8">
        <f t="shared" si="29"/>
        <v>26056</v>
      </c>
      <c r="I117" s="8">
        <f>SUM(I111,I113,I115,)</f>
        <v>27807</v>
      </c>
      <c r="J117" s="8">
        <f t="shared" si="29"/>
        <v>27364</v>
      </c>
      <c r="K117" s="8">
        <f t="shared" si="29"/>
        <v>26957</v>
      </c>
      <c r="L117" s="8">
        <f t="shared" si="29"/>
        <v>31829</v>
      </c>
      <c r="M117" s="8">
        <f t="shared" si="29"/>
        <v>31503</v>
      </c>
      <c r="N117" s="8">
        <f t="shared" si="29"/>
        <v>329298</v>
      </c>
    </row>
    <row r="118" spans="1:14" ht="21.75">
      <c r="A118" s="14" t="s">
        <v>128</v>
      </c>
      <c r="B118" s="11">
        <f t="shared" si="29"/>
        <v>2370</v>
      </c>
      <c r="C118" s="11">
        <f t="shared" si="29"/>
        <v>2050</v>
      </c>
      <c r="D118" s="11">
        <f t="shared" si="29"/>
        <v>1295</v>
      </c>
      <c r="E118" s="11">
        <f t="shared" si="29"/>
        <v>1078</v>
      </c>
      <c r="F118" s="11">
        <f t="shared" si="29"/>
        <v>1156</v>
      </c>
      <c r="G118" s="11">
        <f t="shared" si="29"/>
        <v>1391</v>
      </c>
      <c r="H118" s="11">
        <f t="shared" si="29"/>
        <v>1542</v>
      </c>
      <c r="I118" s="11">
        <f t="shared" si="29"/>
        <v>1649</v>
      </c>
      <c r="J118" s="11">
        <f t="shared" si="29"/>
        <v>1622</v>
      </c>
      <c r="K118" s="11">
        <f t="shared" si="29"/>
        <v>1597</v>
      </c>
      <c r="L118" s="11">
        <f t="shared" si="29"/>
        <v>1895</v>
      </c>
      <c r="M118" s="11">
        <f t="shared" si="29"/>
        <v>1875</v>
      </c>
      <c r="N118" s="11">
        <f t="shared" si="29"/>
        <v>19520</v>
      </c>
    </row>
    <row r="119" spans="1:14" ht="21.75">
      <c r="A119" s="7" t="s">
        <v>129</v>
      </c>
      <c r="B119" s="8">
        <f>SUM(B111,B113,)</f>
        <v>27062</v>
      </c>
      <c r="C119" s="8">
        <f aca="true" t="shared" si="30" ref="B119:N120">SUM(C111,C113,)</f>
        <v>21776</v>
      </c>
      <c r="D119" s="8">
        <f t="shared" si="30"/>
        <v>12924</v>
      </c>
      <c r="E119" s="8">
        <f t="shared" si="30"/>
        <v>6634</v>
      </c>
      <c r="F119" s="8">
        <f>SUM(F111,F113,)</f>
        <v>7089</v>
      </c>
      <c r="G119" s="8">
        <f t="shared" si="30"/>
        <v>11632</v>
      </c>
      <c r="H119" s="8">
        <f t="shared" si="30"/>
        <v>13956</v>
      </c>
      <c r="I119" s="8">
        <f>SUM(I111,I113,)</f>
        <v>18500</v>
      </c>
      <c r="J119" s="8">
        <f t="shared" si="30"/>
        <v>17748</v>
      </c>
      <c r="K119" s="8">
        <f t="shared" si="30"/>
        <v>16204</v>
      </c>
      <c r="L119" s="8">
        <f t="shared" si="30"/>
        <v>17230</v>
      </c>
      <c r="M119" s="8">
        <f t="shared" si="30"/>
        <v>17542</v>
      </c>
      <c r="N119" s="8">
        <f t="shared" si="30"/>
        <v>188297</v>
      </c>
    </row>
    <row r="120" spans="1:14" ht="21.75">
      <c r="A120" s="14" t="s">
        <v>130</v>
      </c>
      <c r="B120" s="11">
        <f t="shared" si="30"/>
        <v>1620</v>
      </c>
      <c r="C120" s="11">
        <f t="shared" si="30"/>
        <v>1299</v>
      </c>
      <c r="D120" s="11">
        <f t="shared" si="30"/>
        <v>760</v>
      </c>
      <c r="E120" s="11">
        <f t="shared" si="30"/>
        <v>387</v>
      </c>
      <c r="F120" s="11">
        <f t="shared" si="30"/>
        <v>415</v>
      </c>
      <c r="G120" s="11">
        <f t="shared" si="30"/>
        <v>686</v>
      </c>
      <c r="H120" s="11">
        <f t="shared" si="30"/>
        <v>826</v>
      </c>
      <c r="I120" s="11">
        <f t="shared" si="30"/>
        <v>1097</v>
      </c>
      <c r="J120" s="11">
        <f t="shared" si="30"/>
        <v>1052</v>
      </c>
      <c r="K120" s="11">
        <f t="shared" si="30"/>
        <v>960</v>
      </c>
      <c r="L120" s="11">
        <f t="shared" si="30"/>
        <v>1026</v>
      </c>
      <c r="M120" s="11">
        <f t="shared" si="30"/>
        <v>1044</v>
      </c>
      <c r="N120" s="11">
        <f t="shared" si="30"/>
        <v>11172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305</v>
      </c>
      <c r="C122" s="8">
        <v>251</v>
      </c>
      <c r="D122" s="8">
        <v>210</v>
      </c>
      <c r="E122" s="8">
        <v>401</v>
      </c>
      <c r="F122" s="8">
        <v>305</v>
      </c>
      <c r="G122" s="8">
        <v>251</v>
      </c>
      <c r="H122" s="8">
        <v>251</v>
      </c>
      <c r="I122" s="8">
        <v>320</v>
      </c>
      <c r="J122" s="8">
        <v>278</v>
      </c>
      <c r="K122" s="8">
        <v>238</v>
      </c>
      <c r="L122" s="8">
        <v>374</v>
      </c>
      <c r="M122" s="8">
        <v>432</v>
      </c>
      <c r="N122" s="9">
        <f>SUM(B122:M122)</f>
        <v>3616</v>
      </c>
    </row>
    <row r="123" spans="1:14" ht="21.75">
      <c r="A123" s="10" t="s">
        <v>131</v>
      </c>
      <c r="B123" s="11">
        <v>23</v>
      </c>
      <c r="C123" s="11">
        <v>19</v>
      </c>
      <c r="D123" s="11">
        <v>16</v>
      </c>
      <c r="E123" s="11">
        <v>30</v>
      </c>
      <c r="F123" s="11">
        <v>23</v>
      </c>
      <c r="G123" s="11">
        <v>19</v>
      </c>
      <c r="H123" s="11">
        <v>19</v>
      </c>
      <c r="I123" s="11">
        <v>24</v>
      </c>
      <c r="J123" s="11">
        <v>21</v>
      </c>
      <c r="K123" s="11">
        <v>18</v>
      </c>
      <c r="L123" s="11">
        <v>28</v>
      </c>
      <c r="M123" s="11">
        <v>32</v>
      </c>
      <c r="N123" s="13">
        <f>SUM(B123:M123)</f>
        <v>272</v>
      </c>
    </row>
    <row r="124" spans="1:14" ht="21.75">
      <c r="A124" s="55" t="s">
        <v>479</v>
      </c>
      <c r="B124" s="56">
        <v>65152</v>
      </c>
      <c r="C124" s="56"/>
      <c r="D124" s="56">
        <v>46539</v>
      </c>
      <c r="E124" s="56"/>
      <c r="F124" s="56">
        <v>45196</v>
      </c>
      <c r="G124" s="56"/>
      <c r="H124" s="56">
        <v>51400</v>
      </c>
      <c r="I124" s="56"/>
      <c r="J124" s="56">
        <v>28192</v>
      </c>
      <c r="K124" s="56"/>
      <c r="L124" s="56">
        <v>39843</v>
      </c>
      <c r="M124" s="56"/>
      <c r="N124" s="9">
        <f>SUM(B124:M124)</f>
        <v>276322</v>
      </c>
    </row>
    <row r="125" spans="1:14" ht="21.75">
      <c r="A125" s="57" t="s">
        <v>480</v>
      </c>
      <c r="B125" s="58">
        <v>4215</v>
      </c>
      <c r="C125" s="58"/>
      <c r="D125" s="58">
        <v>2914</v>
      </c>
      <c r="E125" s="58"/>
      <c r="F125" s="58">
        <v>2871</v>
      </c>
      <c r="G125" s="58"/>
      <c r="H125" s="58">
        <v>3394</v>
      </c>
      <c r="I125" s="58"/>
      <c r="J125" s="58">
        <v>1614</v>
      </c>
      <c r="K125" s="58"/>
      <c r="L125" s="58">
        <v>2431</v>
      </c>
      <c r="M125" s="58"/>
      <c r="N125" s="13">
        <f>SUM(B125:M125)</f>
        <v>17439</v>
      </c>
    </row>
    <row r="126" spans="1:14" ht="21.75">
      <c r="A126" s="7" t="s">
        <v>132</v>
      </c>
      <c r="B126" s="8">
        <f aca="true" t="shared" si="31" ref="B126:N127">SUM(B122,B124,)</f>
        <v>65457</v>
      </c>
      <c r="C126" s="8">
        <f t="shared" si="31"/>
        <v>251</v>
      </c>
      <c r="D126" s="8">
        <f t="shared" si="31"/>
        <v>46749</v>
      </c>
      <c r="E126" s="8">
        <f t="shared" si="31"/>
        <v>401</v>
      </c>
      <c r="F126" s="8">
        <f t="shared" si="31"/>
        <v>45501</v>
      </c>
      <c r="G126" s="8">
        <f t="shared" si="31"/>
        <v>251</v>
      </c>
      <c r="H126" s="8">
        <f t="shared" si="31"/>
        <v>51651</v>
      </c>
      <c r="I126" s="8">
        <f t="shared" si="31"/>
        <v>320</v>
      </c>
      <c r="J126" s="8">
        <f t="shared" si="31"/>
        <v>28470</v>
      </c>
      <c r="K126" s="8">
        <f t="shared" si="31"/>
        <v>238</v>
      </c>
      <c r="L126" s="8">
        <f t="shared" si="31"/>
        <v>40217</v>
      </c>
      <c r="M126" s="8">
        <f t="shared" si="31"/>
        <v>432</v>
      </c>
      <c r="N126" s="8">
        <f t="shared" si="31"/>
        <v>279938</v>
      </c>
    </row>
    <row r="127" spans="1:14" ht="21.75">
      <c r="A127" s="14" t="s">
        <v>133</v>
      </c>
      <c r="B127" s="11">
        <f t="shared" si="31"/>
        <v>4238</v>
      </c>
      <c r="C127" s="11">
        <f t="shared" si="31"/>
        <v>19</v>
      </c>
      <c r="D127" s="11">
        <f t="shared" si="31"/>
        <v>2930</v>
      </c>
      <c r="E127" s="11">
        <f t="shared" si="31"/>
        <v>30</v>
      </c>
      <c r="F127" s="11">
        <f t="shared" si="31"/>
        <v>2894</v>
      </c>
      <c r="G127" s="11">
        <f t="shared" si="31"/>
        <v>19</v>
      </c>
      <c r="H127" s="11">
        <f t="shared" si="31"/>
        <v>3413</v>
      </c>
      <c r="I127" s="11">
        <f t="shared" si="31"/>
        <v>24</v>
      </c>
      <c r="J127" s="11">
        <f t="shared" si="31"/>
        <v>1635</v>
      </c>
      <c r="K127" s="11">
        <f t="shared" si="31"/>
        <v>18</v>
      </c>
      <c r="L127" s="11">
        <f t="shared" si="31"/>
        <v>2459</v>
      </c>
      <c r="M127" s="11">
        <f t="shared" si="31"/>
        <v>32</v>
      </c>
      <c r="N127" s="11">
        <f t="shared" si="31"/>
        <v>17711</v>
      </c>
    </row>
    <row r="128" spans="1:14" ht="21.75">
      <c r="A128" s="7" t="s">
        <v>481</v>
      </c>
      <c r="B128" s="8">
        <f aca="true" t="shared" si="32" ref="B128:N129">SUM(B122,)</f>
        <v>305</v>
      </c>
      <c r="C128" s="8">
        <f t="shared" si="32"/>
        <v>251</v>
      </c>
      <c r="D128" s="8">
        <f t="shared" si="32"/>
        <v>210</v>
      </c>
      <c r="E128" s="8">
        <f t="shared" si="32"/>
        <v>401</v>
      </c>
      <c r="F128" s="8">
        <f t="shared" si="32"/>
        <v>305</v>
      </c>
      <c r="G128" s="8">
        <f t="shared" si="32"/>
        <v>251</v>
      </c>
      <c r="H128" s="8">
        <f t="shared" si="32"/>
        <v>251</v>
      </c>
      <c r="I128" s="8">
        <f t="shared" si="32"/>
        <v>320</v>
      </c>
      <c r="J128" s="8">
        <f t="shared" si="32"/>
        <v>278</v>
      </c>
      <c r="K128" s="8">
        <f t="shared" si="32"/>
        <v>238</v>
      </c>
      <c r="L128" s="8">
        <f t="shared" si="32"/>
        <v>374</v>
      </c>
      <c r="M128" s="8">
        <f t="shared" si="32"/>
        <v>432</v>
      </c>
      <c r="N128" s="8">
        <f t="shared" si="32"/>
        <v>3616</v>
      </c>
    </row>
    <row r="129" spans="1:14" ht="21.75">
      <c r="A129" s="14" t="s">
        <v>482</v>
      </c>
      <c r="B129" s="11">
        <f t="shared" si="32"/>
        <v>23</v>
      </c>
      <c r="C129" s="11">
        <f t="shared" si="32"/>
        <v>19</v>
      </c>
      <c r="D129" s="11">
        <f t="shared" si="32"/>
        <v>16</v>
      </c>
      <c r="E129" s="11">
        <f t="shared" si="32"/>
        <v>30</v>
      </c>
      <c r="F129" s="11">
        <f t="shared" si="32"/>
        <v>23</v>
      </c>
      <c r="G129" s="11">
        <f t="shared" si="32"/>
        <v>19</v>
      </c>
      <c r="H129" s="11">
        <f t="shared" si="32"/>
        <v>19</v>
      </c>
      <c r="I129" s="11">
        <f t="shared" si="32"/>
        <v>24</v>
      </c>
      <c r="J129" s="11">
        <f t="shared" si="32"/>
        <v>21</v>
      </c>
      <c r="K129" s="11">
        <f t="shared" si="32"/>
        <v>18</v>
      </c>
      <c r="L129" s="11">
        <f t="shared" si="32"/>
        <v>28</v>
      </c>
      <c r="M129" s="11">
        <f t="shared" si="32"/>
        <v>32</v>
      </c>
      <c r="N129" s="11">
        <f t="shared" si="32"/>
        <v>272</v>
      </c>
    </row>
    <row r="130" spans="1:14" ht="21.75">
      <c r="A130" s="24" t="s">
        <v>59</v>
      </c>
      <c r="B130" s="25">
        <f>SUM(B84,B97,B106,B117,B126,)</f>
        <v>798562</v>
      </c>
      <c r="C130" s="25">
        <f aca="true" t="shared" si="33" ref="C130:M130">SUM(C84,C97,C106,C117,C126,)</f>
        <v>732728</v>
      </c>
      <c r="D130" s="25">
        <f t="shared" si="33"/>
        <v>594565</v>
      </c>
      <c r="E130" s="25">
        <f t="shared" si="33"/>
        <v>690273</v>
      </c>
      <c r="F130" s="25">
        <f t="shared" si="33"/>
        <v>749306</v>
      </c>
      <c r="G130" s="25">
        <f t="shared" si="33"/>
        <v>696911</v>
      </c>
      <c r="H130" s="25">
        <f t="shared" si="33"/>
        <v>768615</v>
      </c>
      <c r="I130" s="25">
        <f t="shared" si="33"/>
        <v>633338</v>
      </c>
      <c r="J130" s="25">
        <f t="shared" si="33"/>
        <v>571815</v>
      </c>
      <c r="K130" s="25">
        <f t="shared" si="33"/>
        <v>545505</v>
      </c>
      <c r="L130" s="25">
        <f t="shared" si="33"/>
        <v>793632</v>
      </c>
      <c r="M130" s="25">
        <f t="shared" si="33"/>
        <v>812732</v>
      </c>
      <c r="N130" s="26">
        <f>SUM(B130:M130)</f>
        <v>8387982</v>
      </c>
    </row>
    <row r="131" spans="1:14" ht="21.75">
      <c r="A131" s="24" t="s">
        <v>134</v>
      </c>
      <c r="B131" s="28">
        <f aca="true" t="shared" si="34" ref="B131:M131">SUM(B85,B98,B107,B118,B127,)</f>
        <v>48651</v>
      </c>
      <c r="C131" s="28">
        <f t="shared" si="34"/>
        <v>44379</v>
      </c>
      <c r="D131" s="28">
        <f t="shared" si="34"/>
        <v>35994</v>
      </c>
      <c r="E131" s="28">
        <f t="shared" si="34"/>
        <v>41792</v>
      </c>
      <c r="F131" s="28">
        <f t="shared" si="34"/>
        <v>45504</v>
      </c>
      <c r="G131" s="28">
        <f t="shared" si="34"/>
        <v>42202</v>
      </c>
      <c r="H131" s="28">
        <f t="shared" si="34"/>
        <v>46858</v>
      </c>
      <c r="I131" s="28">
        <f t="shared" si="34"/>
        <v>38363</v>
      </c>
      <c r="J131" s="28">
        <f t="shared" si="34"/>
        <v>34442</v>
      </c>
      <c r="K131" s="28">
        <f t="shared" si="34"/>
        <v>32925</v>
      </c>
      <c r="L131" s="28">
        <f t="shared" si="34"/>
        <v>48192</v>
      </c>
      <c r="M131" s="28">
        <f t="shared" si="34"/>
        <v>49383</v>
      </c>
      <c r="N131" s="29">
        <f>SUM(B131:M131)</f>
        <v>508685</v>
      </c>
    </row>
    <row r="132" spans="1:14" ht="21.75">
      <c r="A132" s="22" t="s">
        <v>135</v>
      </c>
      <c r="B132" s="31">
        <f aca="true" t="shared" si="35" ref="B132:N133">SUM(B80,B82,B95,B104,B115,B124,)</f>
        <v>314328</v>
      </c>
      <c r="C132" s="31">
        <f t="shared" si="35"/>
        <v>230260</v>
      </c>
      <c r="D132" s="31">
        <f t="shared" si="35"/>
        <v>135985</v>
      </c>
      <c r="E132" s="31">
        <f t="shared" si="35"/>
        <v>172383</v>
      </c>
      <c r="F132" s="31">
        <f t="shared" si="35"/>
        <v>233822</v>
      </c>
      <c r="G132" s="31">
        <f t="shared" si="35"/>
        <v>186099</v>
      </c>
      <c r="H132" s="31">
        <f t="shared" si="35"/>
        <v>247420</v>
      </c>
      <c r="I132" s="31">
        <f t="shared" si="35"/>
        <v>107861</v>
      </c>
      <c r="J132" s="31">
        <f>SUM(J80,J82,J95,J104,J115,J124,)</f>
        <v>78077</v>
      </c>
      <c r="K132" s="31">
        <f t="shared" si="35"/>
        <v>89697</v>
      </c>
      <c r="L132" s="31">
        <f t="shared" si="35"/>
        <v>239208</v>
      </c>
      <c r="M132" s="31">
        <f t="shared" si="35"/>
        <v>229785</v>
      </c>
      <c r="N132" s="31">
        <f t="shared" si="35"/>
        <v>2264925</v>
      </c>
    </row>
    <row r="133" spans="1:14" ht="21.75">
      <c r="A133" s="22" t="s">
        <v>136</v>
      </c>
      <c r="B133" s="32">
        <f t="shared" si="35"/>
        <v>19290</v>
      </c>
      <c r="C133" s="32">
        <f t="shared" si="35"/>
        <v>13918</v>
      </c>
      <c r="D133" s="32">
        <f t="shared" si="35"/>
        <v>8245</v>
      </c>
      <c r="E133" s="32">
        <f t="shared" si="35"/>
        <v>10372</v>
      </c>
      <c r="F133" s="32">
        <f t="shared" si="35"/>
        <v>14232</v>
      </c>
      <c r="G133" s="32">
        <f t="shared" si="35"/>
        <v>11214</v>
      </c>
      <c r="H133" s="32">
        <f t="shared" si="35"/>
        <v>15216</v>
      </c>
      <c r="I133" s="32">
        <f t="shared" si="35"/>
        <v>6453</v>
      </c>
      <c r="J133" s="32">
        <f t="shared" si="35"/>
        <v>4540</v>
      </c>
      <c r="K133" s="32">
        <f t="shared" si="35"/>
        <v>5334</v>
      </c>
      <c r="L133" s="32">
        <f t="shared" si="35"/>
        <v>14458</v>
      </c>
      <c r="M133" s="32">
        <f t="shared" si="35"/>
        <v>13891</v>
      </c>
      <c r="N133" s="32">
        <f t="shared" si="35"/>
        <v>137163</v>
      </c>
    </row>
    <row r="134" spans="1:14" ht="21.75">
      <c r="A134" s="24" t="s">
        <v>137</v>
      </c>
      <c r="B134" s="26">
        <f>SUM(B86,B99,B108,B119,B128,)</f>
        <v>484234</v>
      </c>
      <c r="C134" s="26">
        <f aca="true" t="shared" si="36" ref="C134:N134">SUM(C86,C99,C108,C119,C128,)</f>
        <v>502468</v>
      </c>
      <c r="D134" s="26">
        <f t="shared" si="36"/>
        <v>458580</v>
      </c>
      <c r="E134" s="26">
        <f t="shared" si="36"/>
        <v>517890</v>
      </c>
      <c r="F134" s="26">
        <f t="shared" si="36"/>
        <v>515484</v>
      </c>
      <c r="G134" s="26">
        <f t="shared" si="36"/>
        <v>510812</v>
      </c>
      <c r="H134" s="26">
        <f t="shared" si="36"/>
        <v>521195</v>
      </c>
      <c r="I134" s="26">
        <f t="shared" si="36"/>
        <v>525477</v>
      </c>
      <c r="J134" s="26">
        <f>SUM(J86,J99,J108,J119,J128,)</f>
        <v>493738</v>
      </c>
      <c r="K134" s="26">
        <f t="shared" si="36"/>
        <v>455808</v>
      </c>
      <c r="L134" s="26">
        <f t="shared" si="36"/>
        <v>554424</v>
      </c>
      <c r="M134" s="26">
        <f t="shared" si="36"/>
        <v>582947</v>
      </c>
      <c r="N134" s="26">
        <f t="shared" si="36"/>
        <v>6123057</v>
      </c>
    </row>
    <row r="135" spans="1:14" ht="21.75">
      <c r="A135" s="24" t="s">
        <v>138</v>
      </c>
      <c r="B135" s="29">
        <f aca="true" t="shared" si="37" ref="B135:N135">SUM(B87,B100,B109,B120,B129,)</f>
        <v>29361</v>
      </c>
      <c r="C135" s="29">
        <f t="shared" si="37"/>
        <v>30461</v>
      </c>
      <c r="D135" s="29">
        <f t="shared" si="37"/>
        <v>27749</v>
      </c>
      <c r="E135" s="29">
        <f t="shared" si="37"/>
        <v>31420</v>
      </c>
      <c r="F135" s="29">
        <f t="shared" si="37"/>
        <v>31272</v>
      </c>
      <c r="G135" s="29">
        <f t="shared" si="37"/>
        <v>30988</v>
      </c>
      <c r="H135" s="29">
        <f t="shared" si="37"/>
        <v>31642</v>
      </c>
      <c r="I135" s="29">
        <f t="shared" si="37"/>
        <v>31910</v>
      </c>
      <c r="J135" s="29">
        <f t="shared" si="37"/>
        <v>29902</v>
      </c>
      <c r="K135" s="29">
        <f t="shared" si="37"/>
        <v>27591</v>
      </c>
      <c r="L135" s="29">
        <f t="shared" si="37"/>
        <v>33734</v>
      </c>
      <c r="M135" s="29">
        <f t="shared" si="37"/>
        <v>35492</v>
      </c>
      <c r="N135" s="29">
        <f t="shared" si="37"/>
        <v>371522</v>
      </c>
    </row>
    <row r="136" ht="21.75">
      <c r="A136" s="64" t="s">
        <v>527</v>
      </c>
    </row>
    <row r="138" spans="1:4" ht="21.75">
      <c r="A138" s="66"/>
      <c r="B138" s="67"/>
      <c r="C138" s="65"/>
      <c r="D138" s="65"/>
    </row>
    <row r="140" spans="1:14" ht="30">
      <c r="A140" s="71" t="s">
        <v>520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15162</v>
      </c>
      <c r="C143" s="9">
        <v>15924</v>
      </c>
      <c r="D143" s="9">
        <v>12930</v>
      </c>
      <c r="E143" s="9">
        <v>17542</v>
      </c>
      <c r="F143" s="9">
        <v>15889</v>
      </c>
      <c r="G143" s="9">
        <v>16053</v>
      </c>
      <c r="H143" s="9">
        <v>17098</v>
      </c>
      <c r="I143" s="9">
        <v>13966</v>
      </c>
      <c r="J143" s="9">
        <v>13038</v>
      </c>
      <c r="K143" s="9">
        <v>14703</v>
      </c>
      <c r="L143" s="9">
        <v>14156</v>
      </c>
      <c r="M143" s="9">
        <v>13733</v>
      </c>
      <c r="N143" s="36">
        <f>SUM(B143:M143)</f>
        <v>180194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180194</v>
      </c>
    </row>
    <row r="145" spans="1:14" s="1" customFormat="1" ht="21.75">
      <c r="A145" s="34" t="s">
        <v>34</v>
      </c>
      <c r="B145" s="9">
        <v>28416</v>
      </c>
      <c r="C145" s="9">
        <v>25358</v>
      </c>
      <c r="D145" s="9">
        <v>19348</v>
      </c>
      <c r="E145" s="9">
        <v>28117</v>
      </c>
      <c r="F145" s="9">
        <v>22970</v>
      </c>
      <c r="G145" s="9">
        <v>27547</v>
      </c>
      <c r="H145" s="9">
        <v>28655</v>
      </c>
      <c r="I145" s="9">
        <v>24586</v>
      </c>
      <c r="J145" s="9">
        <v>23383</v>
      </c>
      <c r="K145" s="9">
        <v>27199</v>
      </c>
      <c r="L145" s="9">
        <v>27459</v>
      </c>
      <c r="M145" s="9">
        <v>26672</v>
      </c>
      <c r="N145" s="37">
        <f>SUM(B145:M145)</f>
        <v>309710</v>
      </c>
    </row>
    <row r="146" spans="1:14" s="1" customFormat="1" ht="21.75">
      <c r="A146" s="34" t="s">
        <v>35</v>
      </c>
      <c r="B146" s="9">
        <v>28873</v>
      </c>
      <c r="C146" s="9">
        <v>23530</v>
      </c>
      <c r="D146" s="9">
        <v>16246</v>
      </c>
      <c r="E146" s="9">
        <v>27888</v>
      </c>
      <c r="F146" s="9">
        <v>26753</v>
      </c>
      <c r="G146" s="9">
        <v>31832</v>
      </c>
      <c r="H146" s="9">
        <v>26102</v>
      </c>
      <c r="I146" s="9">
        <v>20267</v>
      </c>
      <c r="J146" s="9">
        <v>20174</v>
      </c>
      <c r="K146" s="9">
        <v>27619</v>
      </c>
      <c r="L146" s="9">
        <v>27482</v>
      </c>
      <c r="M146" s="9">
        <v>25402</v>
      </c>
      <c r="N146" s="37">
        <f>SUM(B146:M146)</f>
        <v>302168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611878</v>
      </c>
    </row>
    <row r="148" spans="1:14" s="1" customFormat="1" ht="21.75">
      <c r="A148" s="34" t="s">
        <v>37</v>
      </c>
      <c r="B148" s="9">
        <v>22123</v>
      </c>
      <c r="C148" s="9">
        <v>21116</v>
      </c>
      <c r="D148" s="9">
        <v>19497</v>
      </c>
      <c r="E148" s="9">
        <v>21622</v>
      </c>
      <c r="F148" s="9">
        <v>20563</v>
      </c>
      <c r="G148" s="9">
        <v>21095</v>
      </c>
      <c r="H148" s="9">
        <v>20696</v>
      </c>
      <c r="I148" s="9">
        <v>20355</v>
      </c>
      <c r="J148" s="9">
        <v>20352</v>
      </c>
      <c r="K148" s="9">
        <v>20856</v>
      </c>
      <c r="L148" s="9">
        <v>20871</v>
      </c>
      <c r="M148" s="9">
        <v>20905</v>
      </c>
      <c r="N148" s="36">
        <f>SUM(B148:M148)</f>
        <v>250051</v>
      </c>
    </row>
    <row r="149" spans="1:14" s="1" customFormat="1" ht="21.75">
      <c r="A149" s="34" t="s">
        <v>38</v>
      </c>
      <c r="B149" s="9">
        <v>37410</v>
      </c>
      <c r="C149" s="9">
        <v>36202</v>
      </c>
      <c r="D149" s="9">
        <v>33757</v>
      </c>
      <c r="E149" s="9">
        <v>39108</v>
      </c>
      <c r="F149" s="9">
        <v>36162</v>
      </c>
      <c r="G149" s="9">
        <v>37640</v>
      </c>
      <c r="H149" s="9">
        <v>37213</v>
      </c>
      <c r="I149" s="9">
        <v>35703</v>
      </c>
      <c r="J149" s="9">
        <v>35457</v>
      </c>
      <c r="K149" s="9">
        <v>37283</v>
      </c>
      <c r="L149" s="9">
        <v>39661</v>
      </c>
      <c r="M149" s="9">
        <v>37268</v>
      </c>
      <c r="N149" s="36">
        <f>SUM(B149:M149)</f>
        <v>442864</v>
      </c>
    </row>
    <row r="150" spans="1:14" s="1" customFormat="1" ht="21.75">
      <c r="A150" s="34" t="s">
        <v>39</v>
      </c>
      <c r="B150" s="9">
        <v>40453</v>
      </c>
      <c r="C150" s="9">
        <v>38331</v>
      </c>
      <c r="D150" s="9">
        <v>35532</v>
      </c>
      <c r="E150" s="9">
        <v>40792</v>
      </c>
      <c r="F150" s="9">
        <v>38805</v>
      </c>
      <c r="G150" s="9">
        <v>39356</v>
      </c>
      <c r="H150" s="9">
        <v>38306</v>
      </c>
      <c r="I150" s="9">
        <v>37775</v>
      </c>
      <c r="J150" s="9">
        <v>38757</v>
      </c>
      <c r="K150" s="9">
        <v>40757</v>
      </c>
      <c r="L150" s="9">
        <v>40316</v>
      </c>
      <c r="M150" s="9">
        <v>40426</v>
      </c>
      <c r="N150" s="36">
        <f>SUM(B150:M150)</f>
        <v>469606</v>
      </c>
    </row>
    <row r="151" spans="1:14" s="1" customFormat="1" ht="21.75">
      <c r="A151" s="34" t="s">
        <v>40</v>
      </c>
      <c r="B151" s="9">
        <v>143497</v>
      </c>
      <c r="C151" s="9">
        <v>128032</v>
      </c>
      <c r="D151" s="9">
        <v>115851</v>
      </c>
      <c r="E151" s="9">
        <v>141558</v>
      </c>
      <c r="F151" s="9">
        <v>123504</v>
      </c>
      <c r="G151" s="9">
        <v>130347</v>
      </c>
      <c r="H151" s="9">
        <v>132669</v>
      </c>
      <c r="I151" s="9">
        <v>136129</v>
      </c>
      <c r="J151" s="9">
        <v>134797</v>
      </c>
      <c r="K151" s="9">
        <v>144554</v>
      </c>
      <c r="L151" s="9">
        <v>146127</v>
      </c>
      <c r="M151" s="9">
        <v>132528</v>
      </c>
      <c r="N151" s="36">
        <f>SUM(B151:M151)</f>
        <v>1609593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2772114</v>
      </c>
    </row>
    <row r="153" spans="1:14" s="1" customFormat="1" ht="21.75">
      <c r="A153" s="34" t="s">
        <v>17</v>
      </c>
      <c r="B153" s="9">
        <v>34373</v>
      </c>
      <c r="C153" s="9">
        <v>32162</v>
      </c>
      <c r="D153" s="9">
        <v>27451</v>
      </c>
      <c r="E153" s="9">
        <v>34449</v>
      </c>
      <c r="F153" s="9">
        <v>30741</v>
      </c>
      <c r="G153" s="9">
        <v>31972</v>
      </c>
      <c r="H153" s="9">
        <v>32399</v>
      </c>
      <c r="I153" s="9">
        <v>32736</v>
      </c>
      <c r="J153" s="9">
        <v>32100</v>
      </c>
      <c r="K153" s="9">
        <v>32131</v>
      </c>
      <c r="L153" s="9">
        <v>34230</v>
      </c>
      <c r="M153" s="9">
        <v>32057</v>
      </c>
      <c r="N153" s="9">
        <f>SUM(B153:M153)</f>
        <v>386801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386801</v>
      </c>
    </row>
    <row r="155" spans="1:14" s="1" customFormat="1" ht="21.75">
      <c r="A155" s="39" t="s">
        <v>279</v>
      </c>
      <c r="B155" s="40">
        <f aca="true" t="shared" si="38" ref="B155:M155">SUM(B142:B154)</f>
        <v>350307</v>
      </c>
      <c r="C155" s="40">
        <f t="shared" si="38"/>
        <v>320655</v>
      </c>
      <c r="D155" s="40">
        <f t="shared" si="38"/>
        <v>280612</v>
      </c>
      <c r="E155" s="40">
        <f t="shared" si="38"/>
        <v>351076</v>
      </c>
      <c r="F155" s="40">
        <f t="shared" si="38"/>
        <v>315387</v>
      </c>
      <c r="G155" s="40">
        <f t="shared" si="38"/>
        <v>335842</v>
      </c>
      <c r="H155" s="40">
        <f t="shared" si="38"/>
        <v>333138</v>
      </c>
      <c r="I155" s="40">
        <f t="shared" si="38"/>
        <v>321517</v>
      </c>
      <c r="J155" s="40">
        <f t="shared" si="38"/>
        <v>318058</v>
      </c>
      <c r="K155" s="40">
        <f t="shared" si="38"/>
        <v>345102</v>
      </c>
      <c r="L155" s="40">
        <f t="shared" si="38"/>
        <v>350302</v>
      </c>
      <c r="M155" s="40">
        <f t="shared" si="38"/>
        <v>328991</v>
      </c>
      <c r="N155" s="40">
        <f>SUM(N144,N147,N152,N154,)</f>
        <v>3950987</v>
      </c>
    </row>
    <row r="156" s="1" customFormat="1" ht="21.75"/>
    <row r="157" ht="21.75">
      <c r="A157" s="1" t="s">
        <v>525</v>
      </c>
    </row>
    <row r="158" spans="1:2" ht="21.75">
      <c r="A158" s="1"/>
      <c r="B158" s="1"/>
    </row>
    <row r="159" ht="21.75">
      <c r="A159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zoomScale="55" zoomScaleNormal="55" zoomScalePageLayoutView="0" workbookViewId="0" topLeftCell="A131">
      <selection activeCell="K155" sqref="B155:K155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7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3492158</v>
      </c>
      <c r="C4" s="8">
        <v>3056205</v>
      </c>
      <c r="D4" s="8">
        <v>2752072</v>
      </c>
      <c r="E4" s="8">
        <v>3602802</v>
      </c>
      <c r="F4" s="8">
        <v>3853346</v>
      </c>
      <c r="G4" s="8">
        <v>4563090</v>
      </c>
      <c r="H4" s="8">
        <v>5729563</v>
      </c>
      <c r="I4" s="8">
        <v>5872389</v>
      </c>
      <c r="J4" s="8">
        <v>5456506</v>
      </c>
      <c r="K4" s="8">
        <v>5606798</v>
      </c>
      <c r="L4" s="8">
        <v>4554597</v>
      </c>
      <c r="M4" s="8">
        <v>3735861</v>
      </c>
      <c r="N4" s="9">
        <f aca="true" t="shared" si="0" ref="N4:N9">SUM(B4:M4)</f>
        <v>52275387</v>
      </c>
    </row>
    <row r="5" spans="1:14" ht="21.75">
      <c r="A5" s="10" t="s">
        <v>63</v>
      </c>
      <c r="B5" s="11">
        <v>1123200</v>
      </c>
      <c r="C5" s="11">
        <v>989600</v>
      </c>
      <c r="D5" s="11">
        <v>870400</v>
      </c>
      <c r="E5" s="11">
        <v>1178400</v>
      </c>
      <c r="F5" s="12">
        <v>1262400</v>
      </c>
      <c r="G5" s="12">
        <v>1517600</v>
      </c>
      <c r="H5" s="12">
        <v>1577600</v>
      </c>
      <c r="I5" s="12">
        <v>1593600</v>
      </c>
      <c r="J5" s="12">
        <v>1496800</v>
      </c>
      <c r="K5" s="12">
        <v>1520000</v>
      </c>
      <c r="L5" s="12">
        <v>1504000</v>
      </c>
      <c r="M5" s="12">
        <v>1228800</v>
      </c>
      <c r="N5" s="13">
        <f t="shared" si="0"/>
        <v>15862400</v>
      </c>
    </row>
    <row r="6" spans="1:14" ht="21.75">
      <c r="A6" s="7" t="s">
        <v>43</v>
      </c>
      <c r="B6" s="8">
        <v>158426</v>
      </c>
      <c r="C6" s="8">
        <v>156965</v>
      </c>
      <c r="D6" s="8">
        <v>142512</v>
      </c>
      <c r="E6" s="8">
        <v>167682</v>
      </c>
      <c r="F6" s="8">
        <v>167658</v>
      </c>
      <c r="G6" s="8">
        <v>198166</v>
      </c>
      <c r="H6" s="8">
        <v>252421</v>
      </c>
      <c r="I6" s="8">
        <v>282008</v>
      </c>
      <c r="J6" s="8">
        <v>276672</v>
      </c>
      <c r="K6" s="8">
        <v>292473</v>
      </c>
      <c r="L6" s="8">
        <v>219658</v>
      </c>
      <c r="M6" s="8">
        <v>183080</v>
      </c>
      <c r="N6" s="9">
        <f t="shared" si="0"/>
        <v>2497721</v>
      </c>
    </row>
    <row r="7" spans="1:14" ht="21.75">
      <c r="A7" s="10" t="s">
        <v>93</v>
      </c>
      <c r="B7" s="11">
        <v>55560</v>
      </c>
      <c r="C7" s="11">
        <v>54360</v>
      </c>
      <c r="D7" s="11">
        <v>49600</v>
      </c>
      <c r="E7" s="11">
        <v>58360</v>
      </c>
      <c r="F7" s="12">
        <v>57840</v>
      </c>
      <c r="G7" s="12">
        <v>70400</v>
      </c>
      <c r="H7" s="12">
        <v>75160</v>
      </c>
      <c r="I7" s="12">
        <v>84000</v>
      </c>
      <c r="J7" s="12">
        <v>81040</v>
      </c>
      <c r="K7" s="12">
        <v>83280</v>
      </c>
      <c r="L7" s="12">
        <v>77000</v>
      </c>
      <c r="M7" s="12">
        <v>64400</v>
      </c>
      <c r="N7" s="13">
        <f t="shared" si="0"/>
        <v>811000</v>
      </c>
    </row>
    <row r="8" spans="1:14" ht="21.75">
      <c r="A8" s="7" t="s">
        <v>116</v>
      </c>
      <c r="B8" s="8">
        <v>522939</v>
      </c>
      <c r="C8" s="8">
        <v>443418</v>
      </c>
      <c r="D8" s="8">
        <v>373427</v>
      </c>
      <c r="E8" s="8">
        <v>516923</v>
      </c>
      <c r="F8" s="8">
        <v>498382</v>
      </c>
      <c r="G8" s="8">
        <v>570296</v>
      </c>
      <c r="H8" s="8">
        <v>696939</v>
      </c>
      <c r="I8" s="8">
        <v>366375</v>
      </c>
      <c r="J8" s="8">
        <v>342470</v>
      </c>
      <c r="K8" s="8">
        <v>545878</v>
      </c>
      <c r="L8" s="8">
        <v>512988</v>
      </c>
      <c r="M8" s="8">
        <v>475926</v>
      </c>
      <c r="N8" s="9">
        <f t="shared" si="0"/>
        <v>5865961</v>
      </c>
    </row>
    <row r="9" spans="1:14" ht="21.75">
      <c r="A9" s="10" t="s">
        <v>81</v>
      </c>
      <c r="B9" s="11">
        <v>174900</v>
      </c>
      <c r="C9" s="11">
        <v>142200</v>
      </c>
      <c r="D9" s="11">
        <v>111700</v>
      </c>
      <c r="E9" s="11">
        <v>173400</v>
      </c>
      <c r="F9" s="12">
        <v>164400</v>
      </c>
      <c r="G9" s="12">
        <v>198700</v>
      </c>
      <c r="H9" s="12">
        <v>211900</v>
      </c>
      <c r="I9" s="12">
        <v>91800</v>
      </c>
      <c r="J9" s="12">
        <v>83500</v>
      </c>
      <c r="K9" s="12">
        <v>157360</v>
      </c>
      <c r="L9" s="12">
        <v>171720</v>
      </c>
      <c r="M9" s="12">
        <v>154920</v>
      </c>
      <c r="N9" s="13">
        <f t="shared" si="0"/>
        <v>1836500</v>
      </c>
    </row>
    <row r="10" spans="1:14" ht="21.75">
      <c r="A10" s="7" t="s">
        <v>62</v>
      </c>
      <c r="B10" s="8">
        <f aca="true" t="shared" si="1" ref="B10:N11">SUM(B4,B6,B8,)</f>
        <v>4173523</v>
      </c>
      <c r="C10" s="8">
        <f t="shared" si="1"/>
        <v>3656588</v>
      </c>
      <c r="D10" s="8">
        <f t="shared" si="1"/>
        <v>3268011</v>
      </c>
      <c r="E10" s="8">
        <f t="shared" si="1"/>
        <v>4287407</v>
      </c>
      <c r="F10" s="8">
        <f t="shared" si="1"/>
        <v>4519386</v>
      </c>
      <c r="G10" s="8">
        <f t="shared" si="1"/>
        <v>5331552</v>
      </c>
      <c r="H10" s="8">
        <f t="shared" si="1"/>
        <v>6678923</v>
      </c>
      <c r="I10" s="8">
        <f t="shared" si="1"/>
        <v>6520772</v>
      </c>
      <c r="J10" s="8">
        <f t="shared" si="1"/>
        <v>6075648</v>
      </c>
      <c r="K10" s="8">
        <f t="shared" si="1"/>
        <v>6445149</v>
      </c>
      <c r="L10" s="8">
        <f t="shared" si="1"/>
        <v>5287243</v>
      </c>
      <c r="M10" s="8">
        <f t="shared" si="1"/>
        <v>4394867</v>
      </c>
      <c r="N10" s="8">
        <f t="shared" si="1"/>
        <v>60639069</v>
      </c>
    </row>
    <row r="11" spans="1:14" ht="21.75">
      <c r="A11" s="14" t="s">
        <v>64</v>
      </c>
      <c r="B11" s="11">
        <f t="shared" si="1"/>
        <v>1353660</v>
      </c>
      <c r="C11" s="11">
        <f t="shared" si="1"/>
        <v>1186160</v>
      </c>
      <c r="D11" s="11">
        <f t="shared" si="1"/>
        <v>1031700</v>
      </c>
      <c r="E11" s="11">
        <f t="shared" si="1"/>
        <v>1410160</v>
      </c>
      <c r="F11" s="11">
        <f t="shared" si="1"/>
        <v>1484640</v>
      </c>
      <c r="G11" s="11">
        <f t="shared" si="1"/>
        <v>1786700</v>
      </c>
      <c r="H11" s="11">
        <f t="shared" si="1"/>
        <v>1864660</v>
      </c>
      <c r="I11" s="11">
        <f t="shared" si="1"/>
        <v>1769400</v>
      </c>
      <c r="J11" s="11">
        <f t="shared" si="1"/>
        <v>1661340</v>
      </c>
      <c r="K11" s="11">
        <f t="shared" si="1"/>
        <v>1760640</v>
      </c>
      <c r="L11" s="11">
        <f t="shared" si="1"/>
        <v>1752720</v>
      </c>
      <c r="M11" s="11">
        <f t="shared" si="1"/>
        <v>1448120</v>
      </c>
      <c r="N11" s="11">
        <f t="shared" si="1"/>
        <v>18509900</v>
      </c>
    </row>
    <row r="12" spans="1:14" ht="21.75">
      <c r="A12" s="7" t="s">
        <v>84</v>
      </c>
      <c r="B12" s="8">
        <f aca="true" t="shared" si="2" ref="B12:N13">SUM(B4,B6,)</f>
        <v>3650584</v>
      </c>
      <c r="C12" s="8">
        <f t="shared" si="2"/>
        <v>3213170</v>
      </c>
      <c r="D12" s="8">
        <f t="shared" si="2"/>
        <v>2894584</v>
      </c>
      <c r="E12" s="8">
        <f t="shared" si="2"/>
        <v>3770484</v>
      </c>
      <c r="F12" s="8">
        <f t="shared" si="2"/>
        <v>4021004</v>
      </c>
      <c r="G12" s="8">
        <f t="shared" si="2"/>
        <v>4761256</v>
      </c>
      <c r="H12" s="8">
        <f t="shared" si="2"/>
        <v>5981984</v>
      </c>
      <c r="I12" s="8">
        <f t="shared" si="2"/>
        <v>6154397</v>
      </c>
      <c r="J12" s="8">
        <f t="shared" si="2"/>
        <v>5733178</v>
      </c>
      <c r="K12" s="8">
        <f t="shared" si="2"/>
        <v>5899271</v>
      </c>
      <c r="L12" s="8">
        <f t="shared" si="2"/>
        <v>4774255</v>
      </c>
      <c r="M12" s="8">
        <f t="shared" si="2"/>
        <v>3918941</v>
      </c>
      <c r="N12" s="8">
        <f t="shared" si="2"/>
        <v>54773108</v>
      </c>
    </row>
    <row r="13" spans="1:14" ht="21.75">
      <c r="A13" s="14" t="s">
        <v>85</v>
      </c>
      <c r="B13" s="11">
        <f t="shared" si="2"/>
        <v>1178760</v>
      </c>
      <c r="C13" s="11">
        <f t="shared" si="2"/>
        <v>1043960</v>
      </c>
      <c r="D13" s="11">
        <f t="shared" si="2"/>
        <v>920000</v>
      </c>
      <c r="E13" s="11">
        <f t="shared" si="2"/>
        <v>1236760</v>
      </c>
      <c r="F13" s="11">
        <f t="shared" si="2"/>
        <v>1320240</v>
      </c>
      <c r="G13" s="11">
        <f t="shared" si="2"/>
        <v>1588000</v>
      </c>
      <c r="H13" s="11">
        <f t="shared" si="2"/>
        <v>1652760</v>
      </c>
      <c r="I13" s="11">
        <f t="shared" si="2"/>
        <v>1677600</v>
      </c>
      <c r="J13" s="11">
        <f t="shared" si="2"/>
        <v>1577840</v>
      </c>
      <c r="K13" s="11">
        <f t="shared" si="2"/>
        <v>1603280</v>
      </c>
      <c r="L13" s="11">
        <f t="shared" si="2"/>
        <v>1581000</v>
      </c>
      <c r="M13" s="11">
        <f t="shared" si="2"/>
        <v>1293200</v>
      </c>
      <c r="N13" s="11">
        <f t="shared" si="2"/>
        <v>16673400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410935</v>
      </c>
      <c r="C15" s="8">
        <v>354798</v>
      </c>
      <c r="D15" s="8">
        <v>317626</v>
      </c>
      <c r="E15" s="8">
        <v>412587</v>
      </c>
      <c r="F15" s="8">
        <v>454846</v>
      </c>
      <c r="G15" s="8">
        <v>534036</v>
      </c>
      <c r="H15" s="8">
        <v>708626</v>
      </c>
      <c r="I15" s="8">
        <v>653718</v>
      </c>
      <c r="J15" s="8">
        <v>546803</v>
      </c>
      <c r="K15" s="8">
        <v>638670</v>
      </c>
      <c r="L15" s="8">
        <v>550277</v>
      </c>
      <c r="M15" s="8">
        <v>442929</v>
      </c>
      <c r="N15" s="9">
        <f aca="true" t="shared" si="3" ref="N15:N20">SUM(B15:M15)</f>
        <v>6025851</v>
      </c>
    </row>
    <row r="16" spans="1:14" ht="21.75">
      <c r="A16" s="10" t="s">
        <v>65</v>
      </c>
      <c r="B16" s="11">
        <v>128160</v>
      </c>
      <c r="C16" s="11">
        <v>111920</v>
      </c>
      <c r="D16" s="11">
        <v>95320</v>
      </c>
      <c r="E16" s="11">
        <v>131200</v>
      </c>
      <c r="F16" s="12">
        <v>145920</v>
      </c>
      <c r="G16" s="12">
        <v>174160</v>
      </c>
      <c r="H16" s="12">
        <v>186800</v>
      </c>
      <c r="I16" s="12">
        <v>170320</v>
      </c>
      <c r="J16" s="12">
        <v>146040</v>
      </c>
      <c r="K16" s="12">
        <v>166080</v>
      </c>
      <c r="L16" s="12">
        <v>177200</v>
      </c>
      <c r="M16" s="12">
        <v>143200</v>
      </c>
      <c r="N16" s="13">
        <f t="shared" si="3"/>
        <v>1776320</v>
      </c>
    </row>
    <row r="17" spans="1:14" ht="21.75">
      <c r="A17" s="7" t="s">
        <v>428</v>
      </c>
      <c r="B17" s="8">
        <v>234593</v>
      </c>
      <c r="C17" s="8">
        <v>183193</v>
      </c>
      <c r="D17" s="8">
        <v>158260</v>
      </c>
      <c r="E17" s="8">
        <v>203933</v>
      </c>
      <c r="F17" s="8">
        <v>251899</v>
      </c>
      <c r="G17" s="8">
        <v>319139</v>
      </c>
      <c r="H17" s="8">
        <v>396479</v>
      </c>
      <c r="I17" s="8">
        <v>442778</v>
      </c>
      <c r="J17" s="8">
        <v>370549</v>
      </c>
      <c r="K17" s="8">
        <v>363762</v>
      </c>
      <c r="L17" s="8">
        <v>279918</v>
      </c>
      <c r="M17" s="8">
        <v>238005</v>
      </c>
      <c r="N17" s="9">
        <f>SUM(B17:M17)</f>
        <v>3442508</v>
      </c>
    </row>
    <row r="18" spans="1:14" ht="21.75">
      <c r="A18" s="10" t="s">
        <v>429</v>
      </c>
      <c r="B18" s="11">
        <v>76880</v>
      </c>
      <c r="C18" s="11">
        <v>62240</v>
      </c>
      <c r="D18" s="11">
        <v>50160</v>
      </c>
      <c r="E18" s="11">
        <v>66080</v>
      </c>
      <c r="F18" s="12">
        <v>85520</v>
      </c>
      <c r="G18" s="12">
        <v>108480</v>
      </c>
      <c r="H18" s="12">
        <v>115440</v>
      </c>
      <c r="I18" s="12">
        <v>125360</v>
      </c>
      <c r="J18" s="12">
        <v>106960</v>
      </c>
      <c r="K18" s="12">
        <v>103040</v>
      </c>
      <c r="L18" s="12">
        <v>94480</v>
      </c>
      <c r="M18" s="12">
        <v>80080</v>
      </c>
      <c r="N18" s="13">
        <f>SUM(B18:M18)</f>
        <v>1074720</v>
      </c>
    </row>
    <row r="19" spans="1:14" ht="21.75" customHeight="1">
      <c r="A19" s="7" t="s">
        <v>82</v>
      </c>
      <c r="B19" s="8">
        <v>95530</v>
      </c>
      <c r="C19" s="8">
        <v>72931</v>
      </c>
      <c r="D19" s="8">
        <v>55411</v>
      </c>
      <c r="E19" s="8">
        <v>94752</v>
      </c>
      <c r="F19" s="8">
        <v>107827</v>
      </c>
      <c r="G19" s="8">
        <v>139501</v>
      </c>
      <c r="H19" s="8">
        <v>144323</v>
      </c>
      <c r="I19" s="8">
        <v>34406</v>
      </c>
      <c r="J19" s="8">
        <v>25133</v>
      </c>
      <c r="K19" s="8">
        <v>99792</v>
      </c>
      <c r="L19" s="8">
        <v>97216</v>
      </c>
      <c r="M19" s="8">
        <v>92947</v>
      </c>
      <c r="N19" s="9">
        <f t="shared" si="3"/>
        <v>1059769</v>
      </c>
    </row>
    <row r="20" spans="1:14" ht="21.75">
      <c r="A20" s="14" t="s">
        <v>83</v>
      </c>
      <c r="B20" s="11">
        <v>29760</v>
      </c>
      <c r="C20" s="11">
        <v>22720</v>
      </c>
      <c r="D20" s="11">
        <v>16640</v>
      </c>
      <c r="E20" s="11">
        <v>30080</v>
      </c>
      <c r="F20" s="12">
        <v>34560</v>
      </c>
      <c r="G20" s="12">
        <v>45440</v>
      </c>
      <c r="H20" s="12">
        <v>38080</v>
      </c>
      <c r="I20" s="12">
        <v>8960</v>
      </c>
      <c r="J20" s="12">
        <v>6720</v>
      </c>
      <c r="K20" s="12">
        <v>25920</v>
      </c>
      <c r="L20" s="12">
        <v>31360</v>
      </c>
      <c r="M20" s="12">
        <v>30080</v>
      </c>
      <c r="N20" s="13">
        <f t="shared" si="3"/>
        <v>320320</v>
      </c>
    </row>
    <row r="21" spans="1:14" ht="21.75">
      <c r="A21" s="7" t="s">
        <v>67</v>
      </c>
      <c r="B21" s="8">
        <f aca="true" t="shared" si="4" ref="B21:M22">SUM(B15,B17,B19,)</f>
        <v>741058</v>
      </c>
      <c r="C21" s="8">
        <f t="shared" si="4"/>
        <v>610922</v>
      </c>
      <c r="D21" s="8">
        <f t="shared" si="4"/>
        <v>531297</v>
      </c>
      <c r="E21" s="8">
        <f t="shared" si="4"/>
        <v>711272</v>
      </c>
      <c r="F21" s="8">
        <f t="shared" si="4"/>
        <v>814572</v>
      </c>
      <c r="G21" s="8">
        <f t="shared" si="4"/>
        <v>992676</v>
      </c>
      <c r="H21" s="8">
        <f t="shared" si="4"/>
        <v>1249428</v>
      </c>
      <c r="I21" s="8">
        <f t="shared" si="4"/>
        <v>1130902</v>
      </c>
      <c r="J21" s="8">
        <f t="shared" si="4"/>
        <v>942485</v>
      </c>
      <c r="K21" s="8">
        <f t="shared" si="4"/>
        <v>1102224</v>
      </c>
      <c r="L21" s="8">
        <f t="shared" si="4"/>
        <v>927411</v>
      </c>
      <c r="M21" s="8">
        <f t="shared" si="4"/>
        <v>773881</v>
      </c>
      <c r="N21" s="8">
        <f>SUM(N15,N17,N19,)</f>
        <v>10528128</v>
      </c>
    </row>
    <row r="22" spans="1:14" ht="21.75">
      <c r="A22" s="14" t="s">
        <v>68</v>
      </c>
      <c r="B22" s="11">
        <f t="shared" si="4"/>
        <v>234800</v>
      </c>
      <c r="C22" s="11">
        <f t="shared" si="4"/>
        <v>196880</v>
      </c>
      <c r="D22" s="11">
        <f t="shared" si="4"/>
        <v>162120</v>
      </c>
      <c r="E22" s="11">
        <f t="shared" si="4"/>
        <v>227360</v>
      </c>
      <c r="F22" s="11">
        <f t="shared" si="4"/>
        <v>266000</v>
      </c>
      <c r="G22" s="11">
        <f t="shared" si="4"/>
        <v>328080</v>
      </c>
      <c r="H22" s="11">
        <f t="shared" si="4"/>
        <v>340320</v>
      </c>
      <c r="I22" s="11">
        <f t="shared" si="4"/>
        <v>304640</v>
      </c>
      <c r="J22" s="11">
        <f t="shared" si="4"/>
        <v>259720</v>
      </c>
      <c r="K22" s="11">
        <f t="shared" si="4"/>
        <v>295040</v>
      </c>
      <c r="L22" s="11">
        <f t="shared" si="4"/>
        <v>303040</v>
      </c>
      <c r="M22" s="11">
        <f t="shared" si="4"/>
        <v>253360</v>
      </c>
      <c r="N22" s="11">
        <f>SUM(N16,N18,N20,)</f>
        <v>3171360</v>
      </c>
    </row>
    <row r="23" spans="1:14" ht="21.75">
      <c r="A23" s="7" t="s">
        <v>86</v>
      </c>
      <c r="B23" s="8">
        <f aca="true" t="shared" si="5" ref="B23:M24">SUM(B15,B17,)</f>
        <v>645528</v>
      </c>
      <c r="C23" s="8">
        <f t="shared" si="5"/>
        <v>537991</v>
      </c>
      <c r="D23" s="8">
        <f t="shared" si="5"/>
        <v>475886</v>
      </c>
      <c r="E23" s="8">
        <f t="shared" si="5"/>
        <v>616520</v>
      </c>
      <c r="F23" s="8">
        <f t="shared" si="5"/>
        <v>706745</v>
      </c>
      <c r="G23" s="8">
        <f t="shared" si="5"/>
        <v>853175</v>
      </c>
      <c r="H23" s="8">
        <f t="shared" si="5"/>
        <v>1105105</v>
      </c>
      <c r="I23" s="8">
        <f t="shared" si="5"/>
        <v>1096496</v>
      </c>
      <c r="J23" s="8">
        <f t="shared" si="5"/>
        <v>917352</v>
      </c>
      <c r="K23" s="8">
        <f t="shared" si="5"/>
        <v>1002432</v>
      </c>
      <c r="L23" s="8">
        <f t="shared" si="5"/>
        <v>830195</v>
      </c>
      <c r="M23" s="8">
        <f t="shared" si="5"/>
        <v>680934</v>
      </c>
      <c r="N23" s="8">
        <f>SUM(N15,N17,)</f>
        <v>9468359</v>
      </c>
    </row>
    <row r="24" spans="1:14" ht="21.75">
      <c r="A24" s="14" t="s">
        <v>87</v>
      </c>
      <c r="B24" s="11">
        <f t="shared" si="5"/>
        <v>205040</v>
      </c>
      <c r="C24" s="11">
        <f t="shared" si="5"/>
        <v>174160</v>
      </c>
      <c r="D24" s="11">
        <f t="shared" si="5"/>
        <v>145480</v>
      </c>
      <c r="E24" s="11">
        <f t="shared" si="5"/>
        <v>197280</v>
      </c>
      <c r="F24" s="11">
        <f t="shared" si="5"/>
        <v>231440</v>
      </c>
      <c r="G24" s="11">
        <f t="shared" si="5"/>
        <v>282640</v>
      </c>
      <c r="H24" s="11">
        <f t="shared" si="5"/>
        <v>302240</v>
      </c>
      <c r="I24" s="11">
        <f t="shared" si="5"/>
        <v>295680</v>
      </c>
      <c r="J24" s="11">
        <f t="shared" si="5"/>
        <v>253000</v>
      </c>
      <c r="K24" s="11">
        <f t="shared" si="5"/>
        <v>269120</v>
      </c>
      <c r="L24" s="11">
        <f t="shared" si="5"/>
        <v>271680</v>
      </c>
      <c r="M24" s="11">
        <f t="shared" si="5"/>
        <v>223280</v>
      </c>
      <c r="N24" s="11">
        <f>SUM(N16,N18,)</f>
        <v>2851040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465355</v>
      </c>
      <c r="C26" s="8">
        <v>455983</v>
      </c>
      <c r="D26" s="8">
        <v>370352</v>
      </c>
      <c r="E26" s="8">
        <v>476671</v>
      </c>
      <c r="F26" s="8">
        <v>621833</v>
      </c>
      <c r="G26" s="8">
        <v>715572</v>
      </c>
      <c r="H26" s="8">
        <v>961293</v>
      </c>
      <c r="I26" s="8">
        <v>778894</v>
      </c>
      <c r="J26" s="8">
        <v>688122</v>
      </c>
      <c r="K26" s="8">
        <v>844204</v>
      </c>
      <c r="L26" s="8">
        <v>728758</v>
      </c>
      <c r="M26" s="8">
        <v>593046</v>
      </c>
      <c r="N26" s="9">
        <f aca="true" t="shared" si="6" ref="N26:N31">SUM(B26:M26)</f>
        <v>7700083</v>
      </c>
    </row>
    <row r="27" spans="1:14" ht="21.75">
      <c r="A27" s="10" t="s">
        <v>69</v>
      </c>
      <c r="B27" s="11">
        <v>147320</v>
      </c>
      <c r="C27" s="11">
        <v>141835</v>
      </c>
      <c r="D27" s="11">
        <v>108846</v>
      </c>
      <c r="E27" s="11">
        <v>153206</v>
      </c>
      <c r="F27" s="12">
        <v>201327</v>
      </c>
      <c r="G27" s="12">
        <v>240459</v>
      </c>
      <c r="H27" s="12">
        <v>259923</v>
      </c>
      <c r="I27" s="12">
        <v>194585</v>
      </c>
      <c r="J27" s="12">
        <v>169939</v>
      </c>
      <c r="K27" s="52">
        <v>216771</v>
      </c>
      <c r="L27" s="12">
        <v>235039</v>
      </c>
      <c r="M27" s="12">
        <v>189640</v>
      </c>
      <c r="N27" s="13">
        <f t="shared" si="6"/>
        <v>2258890</v>
      </c>
    </row>
    <row r="28" spans="1:14" ht="21.75">
      <c r="A28" s="20" t="s">
        <v>47</v>
      </c>
      <c r="B28" s="8">
        <v>232271</v>
      </c>
      <c r="C28" s="8">
        <v>166819</v>
      </c>
      <c r="D28" s="8">
        <v>150424</v>
      </c>
      <c r="E28" s="8">
        <v>206363</v>
      </c>
      <c r="F28" s="8">
        <v>201257</v>
      </c>
      <c r="G28" s="8">
        <v>412142</v>
      </c>
      <c r="H28" s="8">
        <v>400088</v>
      </c>
      <c r="I28" s="8">
        <v>297512</v>
      </c>
      <c r="J28" s="8">
        <v>228737</v>
      </c>
      <c r="K28" s="8">
        <v>413058</v>
      </c>
      <c r="L28" s="8">
        <v>281284</v>
      </c>
      <c r="M28" s="8">
        <v>215159</v>
      </c>
      <c r="N28" s="9">
        <f t="shared" si="6"/>
        <v>3205114</v>
      </c>
    </row>
    <row r="29" spans="1:14" ht="21.75">
      <c r="A29" s="10" t="s">
        <v>70</v>
      </c>
      <c r="B29" s="11">
        <v>63060</v>
      </c>
      <c r="C29" s="11">
        <v>40680</v>
      </c>
      <c r="D29" s="11">
        <v>35040</v>
      </c>
      <c r="E29" s="11">
        <v>54000</v>
      </c>
      <c r="F29" s="12">
        <v>52740</v>
      </c>
      <c r="G29" s="12">
        <v>91740</v>
      </c>
      <c r="H29" s="12">
        <v>78180</v>
      </c>
      <c r="I29" s="12">
        <v>72720</v>
      </c>
      <c r="J29" s="12">
        <v>53040</v>
      </c>
      <c r="K29" s="12">
        <v>77580</v>
      </c>
      <c r="L29" s="12">
        <v>73200</v>
      </c>
      <c r="M29" s="12">
        <v>56400</v>
      </c>
      <c r="N29" s="13">
        <f t="shared" si="6"/>
        <v>748380</v>
      </c>
    </row>
    <row r="30" spans="1:14" ht="21.75">
      <c r="A30" s="7" t="s">
        <v>88</v>
      </c>
      <c r="B30" s="8">
        <v>358597</v>
      </c>
      <c r="C30" s="8">
        <v>233015</v>
      </c>
      <c r="D30" s="8">
        <v>217401</v>
      </c>
      <c r="E30" s="8">
        <v>353277</v>
      </c>
      <c r="F30" s="8">
        <v>281416</v>
      </c>
      <c r="G30" s="8">
        <v>400932</v>
      </c>
      <c r="H30" s="8">
        <v>356965</v>
      </c>
      <c r="I30" s="8">
        <v>114460</v>
      </c>
      <c r="J30" s="8">
        <v>73147</v>
      </c>
      <c r="K30" s="8">
        <v>281892</v>
      </c>
      <c r="L30" s="8">
        <v>314219</v>
      </c>
      <c r="M30" s="8">
        <v>265925</v>
      </c>
      <c r="N30" s="9">
        <f t="shared" si="6"/>
        <v>3251246</v>
      </c>
    </row>
    <row r="31" spans="1:14" ht="21.75">
      <c r="A31" s="14" t="s">
        <v>89</v>
      </c>
      <c r="B31" s="11">
        <v>113480</v>
      </c>
      <c r="C31" s="11">
        <v>72365</v>
      </c>
      <c r="D31" s="11">
        <v>63754</v>
      </c>
      <c r="E31" s="11">
        <v>113594</v>
      </c>
      <c r="F31" s="12">
        <v>91073</v>
      </c>
      <c r="G31" s="12">
        <v>134541</v>
      </c>
      <c r="H31" s="12">
        <v>96477</v>
      </c>
      <c r="I31" s="12">
        <v>28615</v>
      </c>
      <c r="J31" s="12">
        <v>18061</v>
      </c>
      <c r="K31" s="52">
        <v>73029</v>
      </c>
      <c r="L31" s="12">
        <v>101361</v>
      </c>
      <c r="M31" s="12">
        <v>84960</v>
      </c>
      <c r="N31" s="13">
        <f t="shared" si="6"/>
        <v>991310</v>
      </c>
    </row>
    <row r="32" spans="1:14" ht="21.75">
      <c r="A32" s="7" t="s">
        <v>76</v>
      </c>
      <c r="B32" s="8">
        <f aca="true" t="shared" si="7" ref="B32:N33">SUM(B26,B28,B30,)</f>
        <v>1056223</v>
      </c>
      <c r="C32" s="8">
        <f t="shared" si="7"/>
        <v>855817</v>
      </c>
      <c r="D32" s="8">
        <f t="shared" si="7"/>
        <v>738177</v>
      </c>
      <c r="E32" s="8">
        <f t="shared" si="7"/>
        <v>1036311</v>
      </c>
      <c r="F32" s="8">
        <f t="shared" si="7"/>
        <v>1104506</v>
      </c>
      <c r="G32" s="8">
        <f t="shared" si="7"/>
        <v>1528646</v>
      </c>
      <c r="H32" s="8">
        <f t="shared" si="7"/>
        <v>1718346</v>
      </c>
      <c r="I32" s="8">
        <f t="shared" si="7"/>
        <v>1190866</v>
      </c>
      <c r="J32" s="8">
        <f t="shared" si="7"/>
        <v>990006</v>
      </c>
      <c r="K32" s="8">
        <f t="shared" si="7"/>
        <v>1539154</v>
      </c>
      <c r="L32" s="8">
        <f t="shared" si="7"/>
        <v>1324261</v>
      </c>
      <c r="M32" s="8">
        <f t="shared" si="7"/>
        <v>1074130</v>
      </c>
      <c r="N32" s="8">
        <f t="shared" si="7"/>
        <v>14156443</v>
      </c>
    </row>
    <row r="33" spans="1:14" ht="21.75">
      <c r="A33" s="14" t="s">
        <v>77</v>
      </c>
      <c r="B33" s="11">
        <f t="shared" si="7"/>
        <v>323860</v>
      </c>
      <c r="C33" s="11">
        <f t="shared" si="7"/>
        <v>254880</v>
      </c>
      <c r="D33" s="11">
        <f t="shared" si="7"/>
        <v>207640</v>
      </c>
      <c r="E33" s="11">
        <f t="shared" si="7"/>
        <v>320800</v>
      </c>
      <c r="F33" s="11">
        <f t="shared" si="7"/>
        <v>345140</v>
      </c>
      <c r="G33" s="11">
        <f t="shared" si="7"/>
        <v>466740</v>
      </c>
      <c r="H33" s="11">
        <f t="shared" si="7"/>
        <v>434580</v>
      </c>
      <c r="I33" s="11">
        <f t="shared" si="7"/>
        <v>295920</v>
      </c>
      <c r="J33" s="11">
        <f t="shared" si="7"/>
        <v>241040</v>
      </c>
      <c r="K33" s="11">
        <f t="shared" si="7"/>
        <v>367380</v>
      </c>
      <c r="L33" s="11">
        <f t="shared" si="7"/>
        <v>409600</v>
      </c>
      <c r="M33" s="11">
        <f t="shared" si="7"/>
        <v>331000</v>
      </c>
      <c r="N33" s="11">
        <f t="shared" si="7"/>
        <v>3998580</v>
      </c>
    </row>
    <row r="34" spans="1:14" ht="21.75">
      <c r="A34" s="7" t="s">
        <v>90</v>
      </c>
      <c r="B34" s="8">
        <f aca="true" t="shared" si="8" ref="B34:N35">SUM(B26,B28,)</f>
        <v>697626</v>
      </c>
      <c r="C34" s="8">
        <f t="shared" si="8"/>
        <v>622802</v>
      </c>
      <c r="D34" s="8">
        <f t="shared" si="8"/>
        <v>520776</v>
      </c>
      <c r="E34" s="8">
        <f t="shared" si="8"/>
        <v>683034</v>
      </c>
      <c r="F34" s="8">
        <f t="shared" si="8"/>
        <v>823090</v>
      </c>
      <c r="G34" s="8">
        <f t="shared" si="8"/>
        <v>1127714</v>
      </c>
      <c r="H34" s="8">
        <f t="shared" si="8"/>
        <v>1361381</v>
      </c>
      <c r="I34" s="8">
        <f t="shared" si="8"/>
        <v>1076406</v>
      </c>
      <c r="J34" s="8">
        <f t="shared" si="8"/>
        <v>916859</v>
      </c>
      <c r="K34" s="8">
        <f t="shared" si="8"/>
        <v>1257262</v>
      </c>
      <c r="L34" s="8">
        <f t="shared" si="8"/>
        <v>1010042</v>
      </c>
      <c r="M34" s="8">
        <f t="shared" si="8"/>
        <v>808205</v>
      </c>
      <c r="N34" s="8">
        <f t="shared" si="8"/>
        <v>10905197</v>
      </c>
    </row>
    <row r="35" spans="1:14" ht="21.75">
      <c r="A35" s="14" t="s">
        <v>91</v>
      </c>
      <c r="B35" s="11">
        <f t="shared" si="8"/>
        <v>210380</v>
      </c>
      <c r="C35" s="11">
        <f t="shared" si="8"/>
        <v>182515</v>
      </c>
      <c r="D35" s="11">
        <f t="shared" si="8"/>
        <v>143886</v>
      </c>
      <c r="E35" s="11">
        <f t="shared" si="8"/>
        <v>207206</v>
      </c>
      <c r="F35" s="11">
        <f t="shared" si="8"/>
        <v>254067</v>
      </c>
      <c r="G35" s="11">
        <f t="shared" si="8"/>
        <v>332199</v>
      </c>
      <c r="H35" s="11">
        <f t="shared" si="8"/>
        <v>338103</v>
      </c>
      <c r="I35" s="11">
        <f t="shared" si="8"/>
        <v>267305</v>
      </c>
      <c r="J35" s="11">
        <f t="shared" si="8"/>
        <v>222979</v>
      </c>
      <c r="K35" s="11">
        <f t="shared" si="8"/>
        <v>294351</v>
      </c>
      <c r="L35" s="11">
        <f t="shared" si="8"/>
        <v>308239</v>
      </c>
      <c r="M35" s="11">
        <f t="shared" si="8"/>
        <v>246040</v>
      </c>
      <c r="N35" s="11">
        <f t="shared" si="8"/>
        <v>3007270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119611</v>
      </c>
      <c r="C37" s="8">
        <v>96314</v>
      </c>
      <c r="D37" s="8">
        <v>75148</v>
      </c>
      <c r="E37" s="8">
        <v>100167</v>
      </c>
      <c r="F37" s="8">
        <v>103686</v>
      </c>
      <c r="G37" s="8">
        <v>119433</v>
      </c>
      <c r="H37" s="8">
        <v>178040</v>
      </c>
      <c r="I37" s="8">
        <v>184062</v>
      </c>
      <c r="J37" s="8">
        <v>157050</v>
      </c>
      <c r="K37" s="8">
        <v>147554</v>
      </c>
      <c r="L37" s="8">
        <v>129954</v>
      </c>
      <c r="M37" s="8">
        <v>128508</v>
      </c>
      <c r="N37" s="9">
        <f aca="true" t="shared" si="9" ref="N37:N44">SUM(B37:M37)</f>
        <v>1539527</v>
      </c>
    </row>
    <row r="38" spans="1:14" ht="21.75">
      <c r="A38" s="10" t="s">
        <v>71</v>
      </c>
      <c r="B38" s="11">
        <v>37685</v>
      </c>
      <c r="C38" s="11">
        <v>30026</v>
      </c>
      <c r="D38" s="11">
        <v>23903</v>
      </c>
      <c r="E38" s="11">
        <v>31035</v>
      </c>
      <c r="F38" s="12">
        <v>32583</v>
      </c>
      <c r="G38" s="12">
        <v>38966</v>
      </c>
      <c r="H38" s="12">
        <v>49960</v>
      </c>
      <c r="I38" s="12">
        <v>49727</v>
      </c>
      <c r="J38" s="12">
        <v>43433</v>
      </c>
      <c r="K38" s="12">
        <v>39504</v>
      </c>
      <c r="L38" s="12">
        <v>41435</v>
      </c>
      <c r="M38" s="12">
        <v>41490</v>
      </c>
      <c r="N38" s="13">
        <f t="shared" si="9"/>
        <v>459747</v>
      </c>
    </row>
    <row r="39" spans="1:14" ht="21.75">
      <c r="A39" s="7" t="s">
        <v>49</v>
      </c>
      <c r="B39" s="8">
        <v>28792</v>
      </c>
      <c r="C39" s="8">
        <v>26521</v>
      </c>
      <c r="D39" s="8">
        <v>27836</v>
      </c>
      <c r="E39" s="8">
        <v>28314</v>
      </c>
      <c r="F39" s="8">
        <v>30108</v>
      </c>
      <c r="G39" s="8">
        <v>31929</v>
      </c>
      <c r="H39" s="8">
        <v>37842</v>
      </c>
      <c r="I39" s="8">
        <v>42145</v>
      </c>
      <c r="J39" s="8">
        <v>39686</v>
      </c>
      <c r="K39" s="8">
        <v>36369</v>
      </c>
      <c r="L39" s="8">
        <v>31993</v>
      </c>
      <c r="M39" s="8">
        <v>28842</v>
      </c>
      <c r="N39" s="9">
        <f t="shared" si="9"/>
        <v>390377</v>
      </c>
    </row>
    <row r="40" spans="1:14" ht="21.75">
      <c r="A40" s="10" t="s">
        <v>92</v>
      </c>
      <c r="B40" s="11">
        <v>4240</v>
      </c>
      <c r="C40" s="11">
        <v>3480</v>
      </c>
      <c r="D40" s="11">
        <v>3920</v>
      </c>
      <c r="E40" s="11">
        <v>4080</v>
      </c>
      <c r="F40" s="12">
        <v>4680</v>
      </c>
      <c r="G40" s="12">
        <v>5280</v>
      </c>
      <c r="H40" s="12">
        <v>5160</v>
      </c>
      <c r="I40" s="12">
        <v>6560</v>
      </c>
      <c r="J40" s="12">
        <v>5760</v>
      </c>
      <c r="K40" s="12">
        <v>4676</v>
      </c>
      <c r="L40" s="12">
        <v>5172</v>
      </c>
      <c r="M40" s="12">
        <v>4120</v>
      </c>
      <c r="N40" s="13">
        <f t="shared" si="9"/>
        <v>57128</v>
      </c>
    </row>
    <row r="41" spans="1:14" ht="21.75">
      <c r="A41" s="7" t="s">
        <v>503</v>
      </c>
      <c r="B41" s="8">
        <v>10319</v>
      </c>
      <c r="C41" s="8">
        <v>7287</v>
      </c>
      <c r="D41" s="8">
        <v>5917</v>
      </c>
      <c r="E41" s="8">
        <v>4822</v>
      </c>
      <c r="F41" s="8">
        <v>4610</v>
      </c>
      <c r="G41" s="8">
        <v>4709</v>
      </c>
      <c r="H41" s="8">
        <v>22097</v>
      </c>
      <c r="I41" s="8">
        <v>30651</v>
      </c>
      <c r="J41" s="8">
        <v>19090</v>
      </c>
      <c r="K41" s="8">
        <v>4442</v>
      </c>
      <c r="L41" s="8">
        <v>5448</v>
      </c>
      <c r="M41" s="8">
        <v>15605</v>
      </c>
      <c r="N41" s="9">
        <f>SUM(B41:M41)</f>
        <v>134997</v>
      </c>
    </row>
    <row r="42" spans="1:14" ht="21.75">
      <c r="A42" s="14" t="s">
        <v>504</v>
      </c>
      <c r="B42" s="12">
        <v>3245</v>
      </c>
      <c r="C42" s="12">
        <v>2270</v>
      </c>
      <c r="D42" s="12">
        <v>1529</v>
      </c>
      <c r="E42" s="12">
        <v>1493</v>
      </c>
      <c r="F42" s="12">
        <v>1445</v>
      </c>
      <c r="G42" s="12">
        <v>1539</v>
      </c>
      <c r="H42" s="12">
        <v>6207</v>
      </c>
      <c r="I42" s="12">
        <v>8284</v>
      </c>
      <c r="J42" s="12">
        <v>5288</v>
      </c>
      <c r="K42" s="12">
        <v>1191</v>
      </c>
      <c r="L42" s="12">
        <v>1735</v>
      </c>
      <c r="M42" s="52">
        <v>5050</v>
      </c>
      <c r="N42" s="13">
        <f>SUM(B42:M42)</f>
        <v>39276</v>
      </c>
    </row>
    <row r="43" spans="1:14" ht="21.75">
      <c r="A43" s="7" t="s">
        <v>94</v>
      </c>
      <c r="B43" s="8">
        <v>58925</v>
      </c>
      <c r="C43" s="8">
        <v>51566</v>
      </c>
      <c r="D43" s="8">
        <v>48793</v>
      </c>
      <c r="E43" s="8">
        <v>53075</v>
      </c>
      <c r="F43" s="8">
        <v>57203</v>
      </c>
      <c r="G43" s="8">
        <v>66264</v>
      </c>
      <c r="H43" s="8">
        <v>62773</v>
      </c>
      <c r="I43" s="8">
        <v>42657</v>
      </c>
      <c r="J43" s="8">
        <v>43533</v>
      </c>
      <c r="K43" s="8">
        <v>61265</v>
      </c>
      <c r="L43" s="8">
        <v>55484</v>
      </c>
      <c r="M43" s="8">
        <v>51788</v>
      </c>
      <c r="N43" s="9">
        <f t="shared" si="9"/>
        <v>653326</v>
      </c>
    </row>
    <row r="44" spans="1:14" ht="21.75">
      <c r="A44" s="14" t="s">
        <v>95</v>
      </c>
      <c r="B44" s="11">
        <v>18530</v>
      </c>
      <c r="C44" s="11">
        <v>16064</v>
      </c>
      <c r="D44" s="11">
        <v>12608</v>
      </c>
      <c r="E44" s="11">
        <v>16432</v>
      </c>
      <c r="F44" s="12">
        <v>17932</v>
      </c>
      <c r="G44" s="12">
        <v>21655</v>
      </c>
      <c r="H44" s="12">
        <v>17633</v>
      </c>
      <c r="I44" s="12">
        <v>11529</v>
      </c>
      <c r="J44" s="12">
        <v>12059</v>
      </c>
      <c r="K44" s="12">
        <v>16425</v>
      </c>
      <c r="L44" s="12">
        <v>17670</v>
      </c>
      <c r="M44" s="12">
        <v>16760</v>
      </c>
      <c r="N44" s="13">
        <f t="shared" si="9"/>
        <v>195297</v>
      </c>
    </row>
    <row r="45" spans="1:14" ht="21.75">
      <c r="A45" s="7" t="s">
        <v>78</v>
      </c>
      <c r="B45" s="8">
        <f aca="true" t="shared" si="10" ref="B45:N46">SUM(B37,B39,B41,B43,)</f>
        <v>217647</v>
      </c>
      <c r="C45" s="8">
        <f t="shared" si="10"/>
        <v>181688</v>
      </c>
      <c r="D45" s="8">
        <f t="shared" si="10"/>
        <v>157694</v>
      </c>
      <c r="E45" s="8">
        <f t="shared" si="10"/>
        <v>186378</v>
      </c>
      <c r="F45" s="8">
        <f t="shared" si="10"/>
        <v>195607</v>
      </c>
      <c r="G45" s="8">
        <f t="shared" si="10"/>
        <v>222335</v>
      </c>
      <c r="H45" s="8">
        <f t="shared" si="10"/>
        <v>300752</v>
      </c>
      <c r="I45" s="8">
        <f t="shared" si="10"/>
        <v>299515</v>
      </c>
      <c r="J45" s="8">
        <f t="shared" si="10"/>
        <v>259359</v>
      </c>
      <c r="K45" s="8">
        <f t="shared" si="10"/>
        <v>249630</v>
      </c>
      <c r="L45" s="8">
        <f t="shared" si="10"/>
        <v>222879</v>
      </c>
      <c r="M45" s="8">
        <f t="shared" si="10"/>
        <v>224743</v>
      </c>
      <c r="N45" s="8">
        <f t="shared" si="10"/>
        <v>2718227</v>
      </c>
    </row>
    <row r="46" spans="1:14" ht="21.75">
      <c r="A46" s="14" t="s">
        <v>79</v>
      </c>
      <c r="B46" s="11">
        <f t="shared" si="10"/>
        <v>63700</v>
      </c>
      <c r="C46" s="11">
        <f t="shared" si="10"/>
        <v>51840</v>
      </c>
      <c r="D46" s="11">
        <f t="shared" si="10"/>
        <v>41960</v>
      </c>
      <c r="E46" s="11">
        <f t="shared" si="10"/>
        <v>53040</v>
      </c>
      <c r="F46" s="11">
        <f t="shared" si="10"/>
        <v>56640</v>
      </c>
      <c r="G46" s="11">
        <f t="shared" si="10"/>
        <v>67440</v>
      </c>
      <c r="H46" s="11">
        <f t="shared" si="10"/>
        <v>78960</v>
      </c>
      <c r="I46" s="11">
        <f t="shared" si="10"/>
        <v>76100</v>
      </c>
      <c r="J46" s="11">
        <f t="shared" si="10"/>
        <v>66540</v>
      </c>
      <c r="K46" s="11">
        <f t="shared" si="10"/>
        <v>61796</v>
      </c>
      <c r="L46" s="11">
        <f t="shared" si="10"/>
        <v>66012</v>
      </c>
      <c r="M46" s="11">
        <f t="shared" si="10"/>
        <v>67420</v>
      </c>
      <c r="N46" s="11">
        <f t="shared" si="10"/>
        <v>751448</v>
      </c>
    </row>
    <row r="47" spans="1:14" ht="21.75">
      <c r="A47" s="7" t="s">
        <v>96</v>
      </c>
      <c r="B47" s="8">
        <f aca="true" t="shared" si="11" ref="B47:N48">SUM(B37,B39,B41,)</f>
        <v>158722</v>
      </c>
      <c r="C47" s="8">
        <f t="shared" si="11"/>
        <v>130122</v>
      </c>
      <c r="D47" s="8">
        <f t="shared" si="11"/>
        <v>108901</v>
      </c>
      <c r="E47" s="8">
        <f t="shared" si="11"/>
        <v>133303</v>
      </c>
      <c r="F47" s="8">
        <f t="shared" si="11"/>
        <v>138404</v>
      </c>
      <c r="G47" s="8">
        <f t="shared" si="11"/>
        <v>156071</v>
      </c>
      <c r="H47" s="8">
        <f t="shared" si="11"/>
        <v>237979</v>
      </c>
      <c r="I47" s="8">
        <f t="shared" si="11"/>
        <v>256858</v>
      </c>
      <c r="J47" s="8">
        <f t="shared" si="11"/>
        <v>215826</v>
      </c>
      <c r="K47" s="8">
        <f t="shared" si="11"/>
        <v>188365</v>
      </c>
      <c r="L47" s="8">
        <f t="shared" si="11"/>
        <v>167395</v>
      </c>
      <c r="M47" s="8">
        <f t="shared" si="11"/>
        <v>172955</v>
      </c>
      <c r="N47" s="8">
        <f t="shared" si="11"/>
        <v>2064901</v>
      </c>
    </row>
    <row r="48" spans="1:14" ht="21.75">
      <c r="A48" s="14" t="s">
        <v>97</v>
      </c>
      <c r="B48" s="11">
        <f t="shared" si="11"/>
        <v>45170</v>
      </c>
      <c r="C48" s="11">
        <f t="shared" si="11"/>
        <v>35776</v>
      </c>
      <c r="D48" s="11">
        <f t="shared" si="11"/>
        <v>29352</v>
      </c>
      <c r="E48" s="11">
        <f t="shared" si="11"/>
        <v>36608</v>
      </c>
      <c r="F48" s="11">
        <f t="shared" si="11"/>
        <v>38708</v>
      </c>
      <c r="G48" s="11">
        <f t="shared" si="11"/>
        <v>45785</v>
      </c>
      <c r="H48" s="11">
        <f t="shared" si="11"/>
        <v>61327</v>
      </c>
      <c r="I48" s="11">
        <f t="shared" si="11"/>
        <v>64571</v>
      </c>
      <c r="J48" s="11">
        <f t="shared" si="11"/>
        <v>54481</v>
      </c>
      <c r="K48" s="11">
        <f t="shared" si="11"/>
        <v>45371</v>
      </c>
      <c r="L48" s="11">
        <f t="shared" si="11"/>
        <v>48342</v>
      </c>
      <c r="M48" s="11">
        <f t="shared" si="11"/>
        <v>50660</v>
      </c>
      <c r="N48" s="11">
        <f t="shared" si="11"/>
        <v>556151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3612</v>
      </c>
      <c r="C50" s="8"/>
      <c r="D50" s="8">
        <v>6720</v>
      </c>
      <c r="E50" s="8"/>
      <c r="F50" s="8">
        <v>4620</v>
      </c>
      <c r="G50" s="8"/>
      <c r="H50" s="8">
        <v>7140</v>
      </c>
      <c r="I50" s="8"/>
      <c r="J50" s="8">
        <v>4116</v>
      </c>
      <c r="K50" s="8"/>
      <c r="L50" s="8">
        <v>6097</v>
      </c>
      <c r="M50" s="8"/>
      <c r="N50" s="9">
        <f aca="true" t="shared" si="12" ref="N50:N55">SUM(B50:M50)</f>
        <v>32305</v>
      </c>
    </row>
    <row r="51" spans="1:14" ht="21.75">
      <c r="A51" s="10" t="s">
        <v>72</v>
      </c>
      <c r="B51" s="11">
        <v>1720</v>
      </c>
      <c r="C51" s="11"/>
      <c r="D51" s="11">
        <v>3200</v>
      </c>
      <c r="E51" s="11"/>
      <c r="F51" s="12">
        <v>2200</v>
      </c>
      <c r="G51" s="12"/>
      <c r="H51" s="12">
        <v>3400</v>
      </c>
      <c r="I51" s="12"/>
      <c r="J51" s="12">
        <v>1960</v>
      </c>
      <c r="K51" s="12"/>
      <c r="L51" s="12">
        <v>2240</v>
      </c>
      <c r="M51" s="12"/>
      <c r="N51" s="13">
        <f t="shared" si="12"/>
        <v>14720</v>
      </c>
    </row>
    <row r="52" spans="1:14" ht="21.75">
      <c r="A52" s="21" t="s">
        <v>51</v>
      </c>
      <c r="B52" s="8">
        <v>2981</v>
      </c>
      <c r="C52" s="8"/>
      <c r="D52" s="8">
        <v>2730</v>
      </c>
      <c r="E52" s="8"/>
      <c r="F52" s="8">
        <v>2608</v>
      </c>
      <c r="G52" s="8"/>
      <c r="H52" s="8">
        <v>5863</v>
      </c>
      <c r="I52" s="8"/>
      <c r="J52" s="8">
        <v>8585</v>
      </c>
      <c r="K52" s="8"/>
      <c r="L52" s="8">
        <v>5109</v>
      </c>
      <c r="M52" s="8"/>
      <c r="N52" s="9">
        <f t="shared" si="12"/>
        <v>27876</v>
      </c>
    </row>
    <row r="53" spans="1:14" ht="21.75">
      <c r="A53" s="10" t="s">
        <v>73</v>
      </c>
      <c r="B53" s="11">
        <v>1194</v>
      </c>
      <c r="C53" s="11"/>
      <c r="D53" s="11">
        <v>1124</v>
      </c>
      <c r="E53" s="11"/>
      <c r="F53" s="12">
        <v>1090</v>
      </c>
      <c r="G53" s="12"/>
      <c r="H53" s="12">
        <v>1627</v>
      </c>
      <c r="I53" s="12"/>
      <c r="J53" s="12">
        <v>1924</v>
      </c>
      <c r="K53" s="12"/>
      <c r="L53" s="12">
        <v>1456</v>
      </c>
      <c r="M53" s="12"/>
      <c r="N53" s="13">
        <f t="shared" si="12"/>
        <v>8415</v>
      </c>
    </row>
    <row r="54" spans="1:14" ht="21.75">
      <c r="A54" s="21" t="s">
        <v>52</v>
      </c>
      <c r="B54" s="8">
        <v>6716</v>
      </c>
      <c r="C54" s="8"/>
      <c r="D54" s="8">
        <v>5821</v>
      </c>
      <c r="E54" s="8"/>
      <c r="F54" s="8">
        <v>5253</v>
      </c>
      <c r="G54" s="8"/>
      <c r="H54" s="8">
        <v>11556</v>
      </c>
      <c r="I54" s="8"/>
      <c r="J54" s="8">
        <v>14592</v>
      </c>
      <c r="K54" s="8"/>
      <c r="L54" s="8">
        <v>8675</v>
      </c>
      <c r="M54" s="8"/>
      <c r="N54" s="9">
        <f t="shared" si="12"/>
        <v>52613</v>
      </c>
    </row>
    <row r="55" spans="1:14" ht="21.75">
      <c r="A55" s="10" t="s">
        <v>74</v>
      </c>
      <c r="B55" s="11">
        <v>1811</v>
      </c>
      <c r="C55" s="11"/>
      <c r="D55" s="11">
        <v>1633</v>
      </c>
      <c r="E55" s="11"/>
      <c r="F55" s="12">
        <v>1520</v>
      </c>
      <c r="G55" s="12"/>
      <c r="H55" s="12">
        <v>2484</v>
      </c>
      <c r="I55" s="12"/>
      <c r="J55" s="12">
        <v>2813</v>
      </c>
      <c r="K55" s="12"/>
      <c r="L55" s="12">
        <v>2084</v>
      </c>
      <c r="M55" s="12"/>
      <c r="N55" s="13">
        <f t="shared" si="12"/>
        <v>12345</v>
      </c>
    </row>
    <row r="56" spans="1:14" ht="21.75">
      <c r="A56" s="55" t="s">
        <v>494</v>
      </c>
      <c r="B56" s="56">
        <v>22083</v>
      </c>
      <c r="C56" s="56">
        <v>20907</v>
      </c>
      <c r="D56" s="56">
        <v>19869</v>
      </c>
      <c r="E56" s="56">
        <v>27743</v>
      </c>
      <c r="F56" s="56">
        <v>27743</v>
      </c>
      <c r="G56" s="56">
        <v>29470</v>
      </c>
      <c r="H56" s="56">
        <v>28540</v>
      </c>
      <c r="I56" s="56">
        <v>25952</v>
      </c>
      <c r="J56" s="56">
        <v>25651</v>
      </c>
      <c r="K56" s="56">
        <v>25479</v>
      </c>
      <c r="L56" s="56">
        <v>30830</v>
      </c>
      <c r="M56" s="56">
        <v>26126</v>
      </c>
      <c r="N56" s="9">
        <f>SUM(B56:M56)</f>
        <v>310393</v>
      </c>
    </row>
    <row r="57" spans="1:14" ht="21.75">
      <c r="A57" s="57" t="s">
        <v>495</v>
      </c>
      <c r="B57" s="58">
        <v>6960</v>
      </c>
      <c r="C57" s="58">
        <v>6480</v>
      </c>
      <c r="D57" s="58">
        <v>5360</v>
      </c>
      <c r="E57" s="58">
        <v>7360</v>
      </c>
      <c r="F57" s="58">
        <v>7360</v>
      </c>
      <c r="G57" s="58">
        <v>7920</v>
      </c>
      <c r="H57" s="58">
        <v>6960</v>
      </c>
      <c r="I57" s="58">
        <v>6080</v>
      </c>
      <c r="J57" s="58">
        <v>5920</v>
      </c>
      <c r="K57" s="58">
        <v>5920</v>
      </c>
      <c r="L57" s="58">
        <v>8080</v>
      </c>
      <c r="M57" s="58">
        <v>6880</v>
      </c>
      <c r="N57" s="13">
        <f>SUM(B57:M57)</f>
        <v>81280</v>
      </c>
    </row>
    <row r="58" spans="1:14" ht="21.75">
      <c r="A58" s="55" t="s">
        <v>496</v>
      </c>
      <c r="B58" s="56"/>
      <c r="C58" s="56">
        <v>256846</v>
      </c>
      <c r="D58" s="56"/>
      <c r="E58" s="56">
        <v>163331</v>
      </c>
      <c r="F58" s="56"/>
      <c r="G58" s="56">
        <v>226044</v>
      </c>
      <c r="H58" s="56"/>
      <c r="I58" s="56">
        <v>213414</v>
      </c>
      <c r="J58" s="56"/>
      <c r="K58" s="56">
        <v>137562</v>
      </c>
      <c r="L58" s="56"/>
      <c r="M58" s="56">
        <v>218080</v>
      </c>
      <c r="N58" s="9">
        <f>SUM(B58:M58)</f>
        <v>1215277</v>
      </c>
    </row>
    <row r="59" spans="1:14" ht="21.75">
      <c r="A59" s="57" t="s">
        <v>497</v>
      </c>
      <c r="B59" s="58"/>
      <c r="C59" s="58">
        <v>83104</v>
      </c>
      <c r="D59" s="58"/>
      <c r="E59" s="58">
        <v>60329</v>
      </c>
      <c r="F59" s="58"/>
      <c r="G59" s="58">
        <v>76368</v>
      </c>
      <c r="H59" s="58"/>
      <c r="I59" s="58">
        <v>63872</v>
      </c>
      <c r="J59" s="58"/>
      <c r="K59" s="58">
        <v>43000</v>
      </c>
      <c r="L59" s="58"/>
      <c r="M59" s="58">
        <v>71358</v>
      </c>
      <c r="N59" s="13">
        <f>SUM(B59:M59)</f>
        <v>398031</v>
      </c>
    </row>
    <row r="60" spans="1:14" ht="21.75">
      <c r="A60" s="7" t="s">
        <v>80</v>
      </c>
      <c r="B60" s="8">
        <f aca="true" t="shared" si="13" ref="B60:M61">SUM(B50,B52,B54,B56,B58,)</f>
        <v>35392</v>
      </c>
      <c r="C60" s="8">
        <f t="shared" si="13"/>
        <v>277753</v>
      </c>
      <c r="D60" s="8">
        <f t="shared" si="13"/>
        <v>35140</v>
      </c>
      <c r="E60" s="8">
        <f t="shared" si="13"/>
        <v>191074</v>
      </c>
      <c r="F60" s="8">
        <f t="shared" si="13"/>
        <v>40224</v>
      </c>
      <c r="G60" s="8">
        <f t="shared" si="13"/>
        <v>255514</v>
      </c>
      <c r="H60" s="8">
        <f t="shared" si="13"/>
        <v>53099</v>
      </c>
      <c r="I60" s="8">
        <f t="shared" si="13"/>
        <v>239366</v>
      </c>
      <c r="J60" s="8">
        <f t="shared" si="13"/>
        <v>52944</v>
      </c>
      <c r="K60" s="8">
        <f t="shared" si="13"/>
        <v>163041</v>
      </c>
      <c r="L60" s="8">
        <f t="shared" si="13"/>
        <v>50711</v>
      </c>
      <c r="M60" s="8">
        <f t="shared" si="13"/>
        <v>244206</v>
      </c>
      <c r="N60" s="8">
        <f>SUM(N50,N52,N54,N56,N58,)</f>
        <v>1638464</v>
      </c>
    </row>
    <row r="61" spans="1:14" ht="21.75">
      <c r="A61" s="14" t="s">
        <v>115</v>
      </c>
      <c r="B61" s="11">
        <f t="shared" si="13"/>
        <v>11685</v>
      </c>
      <c r="C61" s="11">
        <f t="shared" si="13"/>
        <v>89584</v>
      </c>
      <c r="D61" s="11">
        <f t="shared" si="13"/>
        <v>11317</v>
      </c>
      <c r="E61" s="11">
        <f t="shared" si="13"/>
        <v>67689</v>
      </c>
      <c r="F61" s="11">
        <f t="shared" si="13"/>
        <v>12170</v>
      </c>
      <c r="G61" s="11">
        <f t="shared" si="13"/>
        <v>84288</v>
      </c>
      <c r="H61" s="11">
        <f t="shared" si="13"/>
        <v>14471</v>
      </c>
      <c r="I61" s="11">
        <f t="shared" si="13"/>
        <v>69952</v>
      </c>
      <c r="J61" s="11">
        <f t="shared" si="13"/>
        <v>12617</v>
      </c>
      <c r="K61" s="11">
        <f t="shared" si="13"/>
        <v>48920</v>
      </c>
      <c r="L61" s="11">
        <f t="shared" si="13"/>
        <v>13860</v>
      </c>
      <c r="M61" s="11">
        <f t="shared" si="13"/>
        <v>78238</v>
      </c>
      <c r="N61" s="11">
        <f>SUM(N51,N53,N55,N57,N59,)</f>
        <v>514791</v>
      </c>
    </row>
    <row r="62" spans="1:14" ht="21.75">
      <c r="A62" s="7" t="s">
        <v>475</v>
      </c>
      <c r="B62" s="8">
        <f aca="true" t="shared" si="14" ref="B62:N63">SUM(B50,B52,B54,)</f>
        <v>13309</v>
      </c>
      <c r="C62" s="8">
        <f t="shared" si="14"/>
        <v>0</v>
      </c>
      <c r="D62" s="8">
        <f t="shared" si="14"/>
        <v>15271</v>
      </c>
      <c r="E62" s="8">
        <f t="shared" si="14"/>
        <v>0</v>
      </c>
      <c r="F62" s="8">
        <f t="shared" si="14"/>
        <v>12481</v>
      </c>
      <c r="G62" s="8">
        <f t="shared" si="14"/>
        <v>0</v>
      </c>
      <c r="H62" s="8">
        <f t="shared" si="14"/>
        <v>24559</v>
      </c>
      <c r="I62" s="8">
        <f t="shared" si="14"/>
        <v>0</v>
      </c>
      <c r="J62" s="8">
        <f t="shared" si="14"/>
        <v>27293</v>
      </c>
      <c r="K62" s="8">
        <f t="shared" si="14"/>
        <v>0</v>
      </c>
      <c r="L62" s="8">
        <f t="shared" si="14"/>
        <v>19881</v>
      </c>
      <c r="M62" s="8">
        <f t="shared" si="14"/>
        <v>0</v>
      </c>
      <c r="N62" s="8">
        <f t="shared" si="14"/>
        <v>112794</v>
      </c>
    </row>
    <row r="63" spans="1:14" ht="21.75">
      <c r="A63" s="14" t="s">
        <v>476</v>
      </c>
      <c r="B63" s="11">
        <f t="shared" si="14"/>
        <v>4725</v>
      </c>
      <c r="C63" s="11">
        <f t="shared" si="14"/>
        <v>0</v>
      </c>
      <c r="D63" s="11">
        <f t="shared" si="14"/>
        <v>5957</v>
      </c>
      <c r="E63" s="11">
        <f t="shared" si="14"/>
        <v>0</v>
      </c>
      <c r="F63" s="11">
        <f t="shared" si="14"/>
        <v>4810</v>
      </c>
      <c r="G63" s="11">
        <f t="shared" si="14"/>
        <v>0</v>
      </c>
      <c r="H63" s="11">
        <f t="shared" si="14"/>
        <v>7511</v>
      </c>
      <c r="I63" s="11">
        <f t="shared" si="14"/>
        <v>0</v>
      </c>
      <c r="J63" s="11">
        <f t="shared" si="14"/>
        <v>6697</v>
      </c>
      <c r="K63" s="11">
        <f t="shared" si="14"/>
        <v>0</v>
      </c>
      <c r="L63" s="11">
        <f t="shared" si="14"/>
        <v>5780</v>
      </c>
      <c r="M63" s="11">
        <f t="shared" si="14"/>
        <v>0</v>
      </c>
      <c r="N63" s="11">
        <f t="shared" si="14"/>
        <v>35480</v>
      </c>
    </row>
    <row r="64" spans="1:14" ht="21.75">
      <c r="A64" s="24" t="s">
        <v>53</v>
      </c>
      <c r="B64" s="25">
        <f>SUM(B10,B21,B32,B45,B60,)</f>
        <v>6223843</v>
      </c>
      <c r="C64" s="25">
        <f aca="true" t="shared" si="15" ref="C64:M64">SUM(C10,C21,C32,C45,C60,)</f>
        <v>5582768</v>
      </c>
      <c r="D64" s="25">
        <f t="shared" si="15"/>
        <v>4730319</v>
      </c>
      <c r="E64" s="25">
        <f t="shared" si="15"/>
        <v>6412442</v>
      </c>
      <c r="F64" s="25">
        <f t="shared" si="15"/>
        <v>6674295</v>
      </c>
      <c r="G64" s="25">
        <f t="shared" si="15"/>
        <v>8330723</v>
      </c>
      <c r="H64" s="25">
        <f t="shared" si="15"/>
        <v>10000548</v>
      </c>
      <c r="I64" s="25">
        <f t="shared" si="15"/>
        <v>9381421</v>
      </c>
      <c r="J64" s="25">
        <f t="shared" si="15"/>
        <v>8320442</v>
      </c>
      <c r="K64" s="25">
        <f>SUM(K10,K21,K32,K45,K60,)</f>
        <v>9499198</v>
      </c>
      <c r="L64" s="25">
        <f t="shared" si="15"/>
        <v>7812505</v>
      </c>
      <c r="M64" s="25">
        <f t="shared" si="15"/>
        <v>6711827</v>
      </c>
      <c r="N64" s="26">
        <f>SUM(B64:M64)</f>
        <v>89680331</v>
      </c>
    </row>
    <row r="65" spans="1:14" ht="21.75">
      <c r="A65" s="24" t="s">
        <v>75</v>
      </c>
      <c r="B65" s="28">
        <f aca="true" t="shared" si="16" ref="B65:M65">SUM(B11,B22,B33,B46,B61,)</f>
        <v>1987705</v>
      </c>
      <c r="C65" s="28">
        <f t="shared" si="16"/>
        <v>1779344</v>
      </c>
      <c r="D65" s="28">
        <f t="shared" si="16"/>
        <v>1454737</v>
      </c>
      <c r="E65" s="28">
        <f t="shared" si="16"/>
        <v>2079049</v>
      </c>
      <c r="F65" s="28">
        <f t="shared" si="16"/>
        <v>2164590</v>
      </c>
      <c r="G65" s="28">
        <f t="shared" si="16"/>
        <v>2733248</v>
      </c>
      <c r="H65" s="28">
        <f t="shared" si="16"/>
        <v>2732991</v>
      </c>
      <c r="I65" s="28">
        <f t="shared" si="16"/>
        <v>2516012</v>
      </c>
      <c r="J65" s="28">
        <f t="shared" si="16"/>
        <v>2241257</v>
      </c>
      <c r="K65" s="28">
        <f t="shared" si="16"/>
        <v>2533776</v>
      </c>
      <c r="L65" s="28">
        <f t="shared" si="16"/>
        <v>2545232</v>
      </c>
      <c r="M65" s="28">
        <f t="shared" si="16"/>
        <v>2178138</v>
      </c>
      <c r="N65" s="29">
        <f>SUM(B65:M65)</f>
        <v>26946079</v>
      </c>
    </row>
    <row r="66" spans="1:14" ht="21.75">
      <c r="A66" s="22" t="s">
        <v>98</v>
      </c>
      <c r="B66" s="31">
        <f aca="true" t="shared" si="17" ref="B66:N67">SUM(B8,B19,B30,B43,B56,B58,)</f>
        <v>1058074</v>
      </c>
      <c r="C66" s="31">
        <f t="shared" si="17"/>
        <v>1078683</v>
      </c>
      <c r="D66" s="31">
        <f t="shared" si="17"/>
        <v>714901</v>
      </c>
      <c r="E66" s="31">
        <f t="shared" si="17"/>
        <v>1209101</v>
      </c>
      <c r="F66" s="31">
        <f t="shared" si="17"/>
        <v>972571</v>
      </c>
      <c r="G66" s="31">
        <f t="shared" si="17"/>
        <v>1432507</v>
      </c>
      <c r="H66" s="31">
        <f t="shared" si="17"/>
        <v>1289540</v>
      </c>
      <c r="I66" s="31">
        <f t="shared" si="17"/>
        <v>797264</v>
      </c>
      <c r="J66" s="31">
        <f t="shared" si="17"/>
        <v>509934</v>
      </c>
      <c r="K66" s="31">
        <f t="shared" si="17"/>
        <v>1151868</v>
      </c>
      <c r="L66" s="31">
        <f t="shared" si="17"/>
        <v>1010737</v>
      </c>
      <c r="M66" s="31">
        <f t="shared" si="17"/>
        <v>1130792</v>
      </c>
      <c r="N66" s="31">
        <f t="shared" si="17"/>
        <v>12355972</v>
      </c>
    </row>
    <row r="67" spans="1:14" ht="21.75">
      <c r="A67" s="22" t="s">
        <v>99</v>
      </c>
      <c r="B67" s="32">
        <f t="shared" si="17"/>
        <v>343630</v>
      </c>
      <c r="C67" s="32">
        <f t="shared" si="17"/>
        <v>342933</v>
      </c>
      <c r="D67" s="32">
        <f t="shared" si="17"/>
        <v>210062</v>
      </c>
      <c r="E67" s="32">
        <f t="shared" si="17"/>
        <v>401195</v>
      </c>
      <c r="F67" s="32">
        <f t="shared" si="17"/>
        <v>315325</v>
      </c>
      <c r="G67" s="32">
        <f t="shared" si="17"/>
        <v>484624</v>
      </c>
      <c r="H67" s="32">
        <f t="shared" si="17"/>
        <v>371050</v>
      </c>
      <c r="I67" s="32">
        <f t="shared" si="17"/>
        <v>210856</v>
      </c>
      <c r="J67" s="32">
        <f t="shared" si="17"/>
        <v>126260</v>
      </c>
      <c r="K67" s="32">
        <f t="shared" si="17"/>
        <v>321654</v>
      </c>
      <c r="L67" s="32">
        <f t="shared" si="17"/>
        <v>330191</v>
      </c>
      <c r="M67" s="32">
        <f t="shared" si="17"/>
        <v>364958</v>
      </c>
      <c r="N67" s="32">
        <f t="shared" si="17"/>
        <v>3822738</v>
      </c>
    </row>
    <row r="68" spans="1:14" ht="21.75">
      <c r="A68" s="24" t="s">
        <v>100</v>
      </c>
      <c r="B68" s="26">
        <f>SUM(B12,B23,B34,B47,B62,)</f>
        <v>5165769</v>
      </c>
      <c r="C68" s="26">
        <f aca="true" t="shared" si="18" ref="C68:N68">SUM(C12,C23,C34,C47,C62,)</f>
        <v>4504085</v>
      </c>
      <c r="D68" s="26">
        <f t="shared" si="18"/>
        <v>4015418</v>
      </c>
      <c r="E68" s="26">
        <f t="shared" si="18"/>
        <v>5203341</v>
      </c>
      <c r="F68" s="26">
        <f t="shared" si="18"/>
        <v>5701724</v>
      </c>
      <c r="G68" s="26">
        <f t="shared" si="18"/>
        <v>6898216</v>
      </c>
      <c r="H68" s="26">
        <f t="shared" si="18"/>
        <v>8711008</v>
      </c>
      <c r="I68" s="26">
        <f t="shared" si="18"/>
        <v>8584157</v>
      </c>
      <c r="J68" s="26">
        <f t="shared" si="18"/>
        <v>7810508</v>
      </c>
      <c r="K68" s="26">
        <f t="shared" si="18"/>
        <v>8347330</v>
      </c>
      <c r="L68" s="26">
        <f t="shared" si="18"/>
        <v>6801768</v>
      </c>
      <c r="M68" s="26">
        <f t="shared" si="18"/>
        <v>5581035</v>
      </c>
      <c r="N68" s="26">
        <f t="shared" si="18"/>
        <v>77324359</v>
      </c>
    </row>
    <row r="69" spans="1:14" ht="21.75">
      <c r="A69" s="24" t="s">
        <v>101</v>
      </c>
      <c r="B69" s="29">
        <f aca="true" t="shared" si="19" ref="B69:N69">SUM(B13,B24,B35,B48,B63,)</f>
        <v>1644075</v>
      </c>
      <c r="C69" s="29">
        <f t="shared" si="19"/>
        <v>1436411</v>
      </c>
      <c r="D69" s="29">
        <f t="shared" si="19"/>
        <v>1244675</v>
      </c>
      <c r="E69" s="29">
        <f t="shared" si="19"/>
        <v>1677854</v>
      </c>
      <c r="F69" s="29">
        <f t="shared" si="19"/>
        <v>1849265</v>
      </c>
      <c r="G69" s="29">
        <f t="shared" si="19"/>
        <v>2248624</v>
      </c>
      <c r="H69" s="29">
        <f t="shared" si="19"/>
        <v>2361941</v>
      </c>
      <c r="I69" s="29">
        <f t="shared" si="19"/>
        <v>2305156</v>
      </c>
      <c r="J69" s="29">
        <f t="shared" si="19"/>
        <v>2114997</v>
      </c>
      <c r="K69" s="29">
        <f t="shared" si="19"/>
        <v>2212122</v>
      </c>
      <c r="L69" s="29">
        <f t="shared" si="19"/>
        <v>2215041</v>
      </c>
      <c r="M69" s="29">
        <f t="shared" si="19"/>
        <v>1813180</v>
      </c>
      <c r="N69" s="29">
        <f t="shared" si="19"/>
        <v>23123341</v>
      </c>
    </row>
    <row r="70" ht="21.75">
      <c r="A70" s="64" t="s">
        <v>516</v>
      </c>
    </row>
    <row r="71" ht="21.75">
      <c r="A71" s="64" t="s">
        <v>517</v>
      </c>
    </row>
    <row r="73" spans="1:14" ht="30">
      <c r="A73" s="49" t="s">
        <v>514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6324</v>
      </c>
      <c r="C76" s="8">
        <v>5784</v>
      </c>
      <c r="D76" s="8">
        <v>7043</v>
      </c>
      <c r="E76" s="8">
        <v>12763</v>
      </c>
      <c r="F76" s="8">
        <v>13858</v>
      </c>
      <c r="G76" s="8">
        <v>16016</v>
      </c>
      <c r="H76" s="8">
        <v>15984</v>
      </c>
      <c r="I76" s="8">
        <v>24976</v>
      </c>
      <c r="J76" s="8">
        <v>37026</v>
      </c>
      <c r="K76" s="8">
        <v>10212</v>
      </c>
      <c r="L76" s="8">
        <v>19940</v>
      </c>
      <c r="M76" s="8">
        <v>14855</v>
      </c>
      <c r="N76" s="9">
        <f aca="true" t="shared" si="20" ref="N76:N83">SUM(B76:M76)</f>
        <v>184781</v>
      </c>
    </row>
    <row r="77" spans="1:14" ht="21.75">
      <c r="A77" s="14" t="s">
        <v>523</v>
      </c>
      <c r="B77" s="11">
        <v>277</v>
      </c>
      <c r="C77" s="11">
        <v>244</v>
      </c>
      <c r="D77" s="11">
        <v>321</v>
      </c>
      <c r="E77" s="11">
        <v>671</v>
      </c>
      <c r="F77" s="11">
        <v>738</v>
      </c>
      <c r="G77" s="11">
        <v>870</v>
      </c>
      <c r="H77" s="11">
        <v>868</v>
      </c>
      <c r="I77" s="11">
        <v>1418</v>
      </c>
      <c r="J77" s="11">
        <v>2155</v>
      </c>
      <c r="K77" s="11">
        <v>515</v>
      </c>
      <c r="L77" s="11">
        <v>1110</v>
      </c>
      <c r="M77" s="11">
        <v>799</v>
      </c>
      <c r="N77" s="13">
        <f t="shared" si="20"/>
        <v>9986</v>
      </c>
    </row>
    <row r="78" spans="1:14" ht="21.75">
      <c r="A78" s="7" t="s">
        <v>55</v>
      </c>
      <c r="B78" s="8">
        <v>262724</v>
      </c>
      <c r="C78" s="8">
        <v>252899</v>
      </c>
      <c r="D78" s="8">
        <v>263002</v>
      </c>
      <c r="E78" s="8">
        <v>225164</v>
      </c>
      <c r="F78" s="8">
        <v>235924</v>
      </c>
      <c r="G78" s="8">
        <v>273939</v>
      </c>
      <c r="H78" s="8">
        <v>249641</v>
      </c>
      <c r="I78" s="8">
        <v>274771</v>
      </c>
      <c r="J78" s="8">
        <v>275933</v>
      </c>
      <c r="K78" s="8">
        <v>275686</v>
      </c>
      <c r="L78" s="8">
        <v>285071</v>
      </c>
      <c r="M78" s="8">
        <v>306653</v>
      </c>
      <c r="N78" s="9">
        <f t="shared" si="20"/>
        <v>3181407</v>
      </c>
    </row>
    <row r="79" spans="1:14" ht="21.75">
      <c r="A79" s="14" t="s">
        <v>524</v>
      </c>
      <c r="B79" s="11">
        <v>15959</v>
      </c>
      <c r="C79" s="11">
        <v>15358</v>
      </c>
      <c r="D79" s="11">
        <v>15976</v>
      </c>
      <c r="E79" s="11">
        <v>13662</v>
      </c>
      <c r="F79" s="11">
        <v>14320</v>
      </c>
      <c r="G79" s="11">
        <v>16645</v>
      </c>
      <c r="H79" s="11">
        <v>15159</v>
      </c>
      <c r="I79" s="11">
        <v>16696</v>
      </c>
      <c r="J79" s="11">
        <v>16767</v>
      </c>
      <c r="K79" s="11">
        <v>16752</v>
      </c>
      <c r="L79" s="11">
        <v>17326</v>
      </c>
      <c r="M79" s="11">
        <v>18646</v>
      </c>
      <c r="N79" s="13">
        <f t="shared" si="20"/>
        <v>193266</v>
      </c>
    </row>
    <row r="80" spans="1:14" ht="21.75">
      <c r="A80" s="7" t="s">
        <v>56</v>
      </c>
      <c r="B80" s="8">
        <v>103346</v>
      </c>
      <c r="C80" s="8">
        <v>104654</v>
      </c>
      <c r="D80" s="8">
        <v>32845</v>
      </c>
      <c r="E80" s="8">
        <v>92687</v>
      </c>
      <c r="F80" s="8">
        <v>96365</v>
      </c>
      <c r="G80" s="8">
        <v>101336</v>
      </c>
      <c r="H80" s="8">
        <v>95940</v>
      </c>
      <c r="I80" s="8">
        <v>39615</v>
      </c>
      <c r="J80" s="8">
        <v>24523</v>
      </c>
      <c r="K80" s="8">
        <v>26584</v>
      </c>
      <c r="L80" s="8">
        <v>89875</v>
      </c>
      <c r="M80" s="8">
        <v>113092</v>
      </c>
      <c r="N80" s="9">
        <f t="shared" si="20"/>
        <v>920862</v>
      </c>
    </row>
    <row r="81" spans="1:14" ht="21.75">
      <c r="A81" s="14" t="s">
        <v>102</v>
      </c>
      <c r="B81" s="11">
        <v>6269</v>
      </c>
      <c r="C81" s="11">
        <v>6349</v>
      </c>
      <c r="D81" s="11">
        <v>1957</v>
      </c>
      <c r="E81" s="11">
        <v>5617</v>
      </c>
      <c r="F81" s="11">
        <v>5842</v>
      </c>
      <c r="G81" s="11">
        <v>6146</v>
      </c>
      <c r="H81" s="11">
        <v>5816</v>
      </c>
      <c r="I81" s="11">
        <v>2371</v>
      </c>
      <c r="J81" s="11">
        <v>1448</v>
      </c>
      <c r="K81" s="11">
        <v>1574</v>
      </c>
      <c r="L81" s="11">
        <v>5445</v>
      </c>
      <c r="M81" s="11">
        <v>6865</v>
      </c>
      <c r="N81" s="13">
        <f t="shared" si="20"/>
        <v>55699</v>
      </c>
    </row>
    <row r="82" spans="1:14" ht="21.75">
      <c r="A82" s="7" t="s">
        <v>56</v>
      </c>
      <c r="B82" s="8">
        <v>26780</v>
      </c>
      <c r="C82" s="8">
        <v>26977</v>
      </c>
      <c r="D82" s="8">
        <v>23167</v>
      </c>
      <c r="E82" s="8">
        <v>25243</v>
      </c>
      <c r="F82" s="8">
        <v>16349</v>
      </c>
      <c r="G82" s="8">
        <v>16169</v>
      </c>
      <c r="H82" s="8">
        <v>14812</v>
      </c>
      <c r="I82" s="8">
        <v>12621</v>
      </c>
      <c r="J82" s="8">
        <v>12310</v>
      </c>
      <c r="K82" s="8">
        <v>11345</v>
      </c>
      <c r="L82" s="8">
        <v>14828</v>
      </c>
      <c r="M82" s="8">
        <v>18980</v>
      </c>
      <c r="N82" s="9">
        <f t="shared" si="20"/>
        <v>219581</v>
      </c>
    </row>
    <row r="83" spans="1:14" ht="21.75">
      <c r="A83" s="14" t="s">
        <v>103</v>
      </c>
      <c r="B83" s="11">
        <v>1586</v>
      </c>
      <c r="C83" s="11">
        <v>1598</v>
      </c>
      <c r="D83" s="11">
        <v>1365</v>
      </c>
      <c r="E83" s="11">
        <v>1492</v>
      </c>
      <c r="F83" s="11">
        <v>948</v>
      </c>
      <c r="G83" s="11">
        <v>937</v>
      </c>
      <c r="H83" s="11">
        <v>854</v>
      </c>
      <c r="I83" s="11">
        <v>720</v>
      </c>
      <c r="J83" s="11">
        <v>701</v>
      </c>
      <c r="K83" s="11">
        <v>642</v>
      </c>
      <c r="L83" s="11">
        <v>55</v>
      </c>
      <c r="M83" s="11">
        <v>1109</v>
      </c>
      <c r="N83" s="13">
        <f t="shared" si="20"/>
        <v>12007</v>
      </c>
    </row>
    <row r="84" spans="1:14" ht="21.75">
      <c r="A84" s="7" t="s">
        <v>104</v>
      </c>
      <c r="B84" s="8">
        <f aca="true" t="shared" si="21" ref="B84:N85">SUM(B76,B78,B80,B82,)</f>
        <v>399174</v>
      </c>
      <c r="C84" s="8">
        <f>SUM(C76,C78,C80,C82,)</f>
        <v>390314</v>
      </c>
      <c r="D84" s="8">
        <f t="shared" si="21"/>
        <v>326057</v>
      </c>
      <c r="E84" s="8">
        <f t="shared" si="21"/>
        <v>355857</v>
      </c>
      <c r="F84" s="8">
        <f t="shared" si="21"/>
        <v>362496</v>
      </c>
      <c r="G84" s="8">
        <f t="shared" si="21"/>
        <v>407460</v>
      </c>
      <c r="H84" s="8">
        <f t="shared" si="21"/>
        <v>376377</v>
      </c>
      <c r="I84" s="8">
        <f t="shared" si="21"/>
        <v>351983</v>
      </c>
      <c r="J84" s="8">
        <f t="shared" si="21"/>
        <v>349792</v>
      </c>
      <c r="K84" s="8">
        <f t="shared" si="21"/>
        <v>323827</v>
      </c>
      <c r="L84" s="8">
        <f t="shared" si="21"/>
        <v>409714</v>
      </c>
      <c r="M84" s="8">
        <f t="shared" si="21"/>
        <v>453580</v>
      </c>
      <c r="N84" s="8">
        <f t="shared" si="21"/>
        <v>4506631</v>
      </c>
    </row>
    <row r="85" spans="1:14" ht="21.75">
      <c r="A85" s="14" t="s">
        <v>105</v>
      </c>
      <c r="B85" s="11">
        <f t="shared" si="21"/>
        <v>24091</v>
      </c>
      <c r="C85" s="11">
        <f>SUM(C77,C79,C81,C83,)</f>
        <v>23549</v>
      </c>
      <c r="D85" s="11">
        <f t="shared" si="21"/>
        <v>19619</v>
      </c>
      <c r="E85" s="11">
        <f t="shared" si="21"/>
        <v>21442</v>
      </c>
      <c r="F85" s="11">
        <f t="shared" si="21"/>
        <v>21848</v>
      </c>
      <c r="G85" s="11">
        <f t="shared" si="21"/>
        <v>24598</v>
      </c>
      <c r="H85" s="11">
        <f t="shared" si="21"/>
        <v>22697</v>
      </c>
      <c r="I85" s="11">
        <f t="shared" si="21"/>
        <v>21205</v>
      </c>
      <c r="J85" s="11">
        <f t="shared" si="21"/>
        <v>21071</v>
      </c>
      <c r="K85" s="11">
        <f t="shared" si="21"/>
        <v>19483</v>
      </c>
      <c r="L85" s="11">
        <f t="shared" si="21"/>
        <v>23936</v>
      </c>
      <c r="M85" s="11">
        <f t="shared" si="21"/>
        <v>27419</v>
      </c>
      <c r="N85" s="11">
        <f t="shared" si="21"/>
        <v>270958</v>
      </c>
    </row>
    <row r="86" spans="1:14" ht="21.75">
      <c r="A86" s="7" t="s">
        <v>106</v>
      </c>
      <c r="B86" s="8">
        <f aca="true" t="shared" si="22" ref="B86:N87">SUM(B76,B78,)</f>
        <v>269048</v>
      </c>
      <c r="C86" s="8">
        <f t="shared" si="22"/>
        <v>258683</v>
      </c>
      <c r="D86" s="8">
        <f t="shared" si="22"/>
        <v>270045</v>
      </c>
      <c r="E86" s="8">
        <f t="shared" si="22"/>
        <v>237927</v>
      </c>
      <c r="F86" s="8">
        <f t="shared" si="22"/>
        <v>249782</v>
      </c>
      <c r="G86" s="8">
        <f t="shared" si="22"/>
        <v>289955</v>
      </c>
      <c r="H86" s="8">
        <f t="shared" si="22"/>
        <v>265625</v>
      </c>
      <c r="I86" s="8">
        <f t="shared" si="22"/>
        <v>299747</v>
      </c>
      <c r="J86" s="8">
        <f t="shared" si="22"/>
        <v>312959</v>
      </c>
      <c r="K86" s="8">
        <f t="shared" si="22"/>
        <v>285898</v>
      </c>
      <c r="L86" s="8">
        <f t="shared" si="22"/>
        <v>305011</v>
      </c>
      <c r="M86" s="8">
        <f t="shared" si="22"/>
        <v>321508</v>
      </c>
      <c r="N86" s="8">
        <f t="shared" si="22"/>
        <v>3366188</v>
      </c>
    </row>
    <row r="87" spans="1:14" ht="21.75">
      <c r="A87" s="14" t="s">
        <v>107</v>
      </c>
      <c r="B87" s="11">
        <f t="shared" si="22"/>
        <v>16236</v>
      </c>
      <c r="C87" s="11">
        <f t="shared" si="22"/>
        <v>15602</v>
      </c>
      <c r="D87" s="11">
        <f t="shared" si="22"/>
        <v>16297</v>
      </c>
      <c r="E87" s="11">
        <f t="shared" si="22"/>
        <v>14333</v>
      </c>
      <c r="F87" s="11">
        <f t="shared" si="22"/>
        <v>15058</v>
      </c>
      <c r="G87" s="11">
        <f t="shared" si="22"/>
        <v>17515</v>
      </c>
      <c r="H87" s="11">
        <f t="shared" si="22"/>
        <v>16027</v>
      </c>
      <c r="I87" s="11">
        <f t="shared" si="22"/>
        <v>18114</v>
      </c>
      <c r="J87" s="11">
        <f t="shared" si="22"/>
        <v>18922</v>
      </c>
      <c r="K87" s="11">
        <f t="shared" si="22"/>
        <v>17267</v>
      </c>
      <c r="L87" s="11">
        <f t="shared" si="22"/>
        <v>18436</v>
      </c>
      <c r="M87" s="11">
        <f t="shared" si="22"/>
        <v>19445</v>
      </c>
      <c r="N87" s="11">
        <f t="shared" si="22"/>
        <v>203252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28365</v>
      </c>
      <c r="C89" s="8">
        <v>24904</v>
      </c>
      <c r="D89" s="8">
        <v>23986</v>
      </c>
      <c r="E89" s="8">
        <v>25745</v>
      </c>
      <c r="F89" s="8">
        <v>24616</v>
      </c>
      <c r="G89" s="8">
        <v>26276</v>
      </c>
      <c r="H89" s="8">
        <v>21620</v>
      </c>
      <c r="I89" s="8">
        <v>18654</v>
      </c>
      <c r="J89" s="8">
        <v>16356</v>
      </c>
      <c r="K89" s="8">
        <v>15812</v>
      </c>
      <c r="L89" s="8">
        <v>20413</v>
      </c>
      <c r="M89" s="8">
        <v>24652</v>
      </c>
      <c r="N89" s="9">
        <f aca="true" t="shared" si="23" ref="N89:N96">SUM(B89:M89)</f>
        <v>271399</v>
      </c>
    </row>
    <row r="90" spans="1:14" ht="21.75" customHeight="1">
      <c r="A90" s="14" t="s">
        <v>108</v>
      </c>
      <c r="B90" s="11">
        <v>1704</v>
      </c>
      <c r="C90" s="68">
        <v>1495</v>
      </c>
      <c r="D90" s="11">
        <v>1424</v>
      </c>
      <c r="E90" s="11">
        <v>1546</v>
      </c>
      <c r="F90" s="11">
        <v>1476</v>
      </c>
      <c r="G90" s="11">
        <v>1578</v>
      </c>
      <c r="H90" s="11">
        <v>1294</v>
      </c>
      <c r="I90" s="11">
        <v>1100</v>
      </c>
      <c r="J90" s="11">
        <v>951</v>
      </c>
      <c r="K90" s="11">
        <v>922</v>
      </c>
      <c r="L90" s="11">
        <v>1221</v>
      </c>
      <c r="M90" s="11">
        <v>1477</v>
      </c>
      <c r="N90" s="13">
        <f t="shared" si="23"/>
        <v>16188</v>
      </c>
    </row>
    <row r="91" spans="1:14" ht="21.75">
      <c r="A91" s="7" t="s">
        <v>432</v>
      </c>
      <c r="B91" s="8">
        <v>9613</v>
      </c>
      <c r="C91" s="8">
        <v>8452</v>
      </c>
      <c r="D91" s="8">
        <v>8093</v>
      </c>
      <c r="E91" s="8">
        <v>7387</v>
      </c>
      <c r="F91" s="8">
        <v>7419</v>
      </c>
      <c r="G91" s="8">
        <v>9384</v>
      </c>
      <c r="H91" s="8">
        <v>7631</v>
      </c>
      <c r="I91" s="8">
        <v>8678</v>
      </c>
      <c r="J91" s="8">
        <v>8090</v>
      </c>
      <c r="K91" s="8">
        <v>8367</v>
      </c>
      <c r="L91" s="8">
        <v>8022</v>
      </c>
      <c r="M91" s="8">
        <v>8513</v>
      </c>
      <c r="N91" s="9">
        <f>SUM(B91:M91)</f>
        <v>99649</v>
      </c>
    </row>
    <row r="92" spans="1:14" ht="21.75">
      <c r="A92" s="14" t="s">
        <v>431</v>
      </c>
      <c r="B92" s="11">
        <v>583</v>
      </c>
      <c r="C92" s="11">
        <v>512</v>
      </c>
      <c r="D92" s="11">
        <v>490</v>
      </c>
      <c r="E92" s="11">
        <v>447</v>
      </c>
      <c r="F92" s="11">
        <v>449</v>
      </c>
      <c r="G92" s="11">
        <v>566</v>
      </c>
      <c r="H92" s="11">
        <v>462</v>
      </c>
      <c r="I92" s="11">
        <v>526</v>
      </c>
      <c r="J92" s="11">
        <v>490</v>
      </c>
      <c r="K92" s="11">
        <v>507</v>
      </c>
      <c r="L92" s="11">
        <v>535</v>
      </c>
      <c r="M92" s="11">
        <v>568</v>
      </c>
      <c r="N92" s="13">
        <f>SUM(B92:M92)</f>
        <v>6135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19752</v>
      </c>
      <c r="C95" s="8">
        <v>20858</v>
      </c>
      <c r="D95" s="8">
        <v>4985</v>
      </c>
      <c r="E95" s="8">
        <v>20259</v>
      </c>
      <c r="F95" s="8">
        <v>18788</v>
      </c>
      <c r="G95" s="8">
        <v>20513</v>
      </c>
      <c r="H95" s="8">
        <v>18253</v>
      </c>
      <c r="I95" s="8">
        <v>4901</v>
      </c>
      <c r="J95" s="8">
        <v>808</v>
      </c>
      <c r="K95" s="8">
        <v>2332</v>
      </c>
      <c r="L95" s="8">
        <v>18381</v>
      </c>
      <c r="M95" s="8">
        <v>16824</v>
      </c>
      <c r="N95" s="9">
        <f t="shared" si="23"/>
        <v>166654</v>
      </c>
    </row>
    <row r="96" spans="1:14" ht="21.75">
      <c r="A96" s="14" t="s">
        <v>110</v>
      </c>
      <c r="B96" s="11">
        <v>1187</v>
      </c>
      <c r="C96" s="68">
        <v>1252</v>
      </c>
      <c r="D96" s="11">
        <v>296</v>
      </c>
      <c r="E96" s="11">
        <v>1216</v>
      </c>
      <c r="F96" s="11">
        <v>1127</v>
      </c>
      <c r="G96" s="11">
        <v>1232</v>
      </c>
      <c r="H96" s="11">
        <v>1093</v>
      </c>
      <c r="I96" s="11">
        <v>289</v>
      </c>
      <c r="J96" s="11">
        <v>47</v>
      </c>
      <c r="K96" s="11">
        <v>136</v>
      </c>
      <c r="L96" s="11">
        <v>1100</v>
      </c>
      <c r="M96" s="11">
        <v>1008</v>
      </c>
      <c r="N96" s="13">
        <f t="shared" si="23"/>
        <v>9983</v>
      </c>
    </row>
    <row r="97" spans="1:14" ht="21.75">
      <c r="A97" s="7" t="s">
        <v>111</v>
      </c>
      <c r="B97" s="8">
        <f aca="true" t="shared" si="24" ref="B97:N98">SUM(B89,B91,B93,B95,)</f>
        <v>57730</v>
      </c>
      <c r="C97" s="8">
        <f t="shared" si="24"/>
        <v>54214</v>
      </c>
      <c r="D97" s="8">
        <f t="shared" si="24"/>
        <v>37064</v>
      </c>
      <c r="E97" s="8">
        <f t="shared" si="24"/>
        <v>53391</v>
      </c>
      <c r="F97" s="8">
        <f t="shared" si="24"/>
        <v>50823</v>
      </c>
      <c r="G97" s="8">
        <f t="shared" si="24"/>
        <v>56173</v>
      </c>
      <c r="H97" s="8">
        <f t="shared" si="24"/>
        <v>47504</v>
      </c>
      <c r="I97" s="8">
        <f t="shared" si="24"/>
        <v>32233</v>
      </c>
      <c r="J97" s="8">
        <f t="shared" si="24"/>
        <v>25254</v>
      </c>
      <c r="K97" s="8">
        <f t="shared" si="24"/>
        <v>26511</v>
      </c>
      <c r="L97" s="8">
        <f t="shared" si="24"/>
        <v>46816</v>
      </c>
      <c r="M97" s="8">
        <f t="shared" si="24"/>
        <v>49989</v>
      </c>
      <c r="N97" s="8">
        <f t="shared" si="24"/>
        <v>537702</v>
      </c>
    </row>
    <row r="98" spans="1:14" ht="21.75">
      <c r="A98" s="14" t="s">
        <v>112</v>
      </c>
      <c r="B98" s="11">
        <f t="shared" si="24"/>
        <v>3474</v>
      </c>
      <c r="C98" s="11">
        <f t="shared" si="24"/>
        <v>3259</v>
      </c>
      <c r="D98" s="11">
        <f t="shared" si="24"/>
        <v>2210</v>
      </c>
      <c r="E98" s="11">
        <f t="shared" si="24"/>
        <v>3209</v>
      </c>
      <c r="F98" s="11">
        <f t="shared" si="24"/>
        <v>3052</v>
      </c>
      <c r="G98" s="11">
        <f t="shared" si="24"/>
        <v>3376</v>
      </c>
      <c r="H98" s="11">
        <f t="shared" si="24"/>
        <v>2849</v>
      </c>
      <c r="I98" s="11">
        <f t="shared" si="24"/>
        <v>1915</v>
      </c>
      <c r="J98" s="11">
        <f t="shared" si="24"/>
        <v>1488</v>
      </c>
      <c r="K98" s="11">
        <f t="shared" si="24"/>
        <v>1565</v>
      </c>
      <c r="L98" s="11">
        <f t="shared" si="24"/>
        <v>2856</v>
      </c>
      <c r="M98" s="11">
        <f t="shared" si="24"/>
        <v>3053</v>
      </c>
      <c r="N98" s="11">
        <f t="shared" si="24"/>
        <v>32306</v>
      </c>
    </row>
    <row r="99" spans="1:14" ht="21.75">
      <c r="A99" s="7" t="s">
        <v>113</v>
      </c>
      <c r="B99" s="8">
        <f aca="true" t="shared" si="25" ref="B99:N100">SUM(B89,B91,B93,)</f>
        <v>37978</v>
      </c>
      <c r="C99" s="8">
        <f t="shared" si="25"/>
        <v>33356</v>
      </c>
      <c r="D99" s="8">
        <f t="shared" si="25"/>
        <v>32079</v>
      </c>
      <c r="E99" s="8">
        <f t="shared" si="25"/>
        <v>33132</v>
      </c>
      <c r="F99" s="8">
        <f t="shared" si="25"/>
        <v>32035</v>
      </c>
      <c r="G99" s="8">
        <f t="shared" si="25"/>
        <v>35660</v>
      </c>
      <c r="H99" s="8">
        <f t="shared" si="25"/>
        <v>29251</v>
      </c>
      <c r="I99" s="8">
        <f t="shared" si="25"/>
        <v>27332</v>
      </c>
      <c r="J99" s="8">
        <f t="shared" si="25"/>
        <v>24446</v>
      </c>
      <c r="K99" s="8">
        <f t="shared" si="25"/>
        <v>24179</v>
      </c>
      <c r="L99" s="8">
        <f t="shared" si="25"/>
        <v>28435</v>
      </c>
      <c r="M99" s="8">
        <f t="shared" si="25"/>
        <v>33165</v>
      </c>
      <c r="N99" s="8">
        <f t="shared" si="25"/>
        <v>371048</v>
      </c>
    </row>
    <row r="100" spans="1:14" ht="21.75">
      <c r="A100" s="14" t="s">
        <v>114</v>
      </c>
      <c r="B100" s="11">
        <f t="shared" si="25"/>
        <v>2287</v>
      </c>
      <c r="C100" s="11">
        <f t="shared" si="25"/>
        <v>2007</v>
      </c>
      <c r="D100" s="11">
        <f t="shared" si="25"/>
        <v>1914</v>
      </c>
      <c r="E100" s="11">
        <f t="shared" si="25"/>
        <v>1993</v>
      </c>
      <c r="F100" s="11">
        <f t="shared" si="25"/>
        <v>1925</v>
      </c>
      <c r="G100" s="11">
        <f t="shared" si="25"/>
        <v>2144</v>
      </c>
      <c r="H100" s="11">
        <f t="shared" si="25"/>
        <v>1756</v>
      </c>
      <c r="I100" s="11">
        <f t="shared" si="25"/>
        <v>1626</v>
      </c>
      <c r="J100" s="11">
        <f t="shared" si="25"/>
        <v>1441</v>
      </c>
      <c r="K100" s="11">
        <f t="shared" si="25"/>
        <v>1429</v>
      </c>
      <c r="L100" s="11">
        <f t="shared" si="25"/>
        <v>1756</v>
      </c>
      <c r="M100" s="11">
        <f t="shared" si="25"/>
        <v>2045</v>
      </c>
      <c r="N100" s="11">
        <f t="shared" si="25"/>
        <v>22323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142649</v>
      </c>
      <c r="C102" s="8">
        <v>93866</v>
      </c>
      <c r="D102" s="8">
        <v>101641</v>
      </c>
      <c r="E102" s="8">
        <v>118214</v>
      </c>
      <c r="F102" s="8">
        <v>140860</v>
      </c>
      <c r="G102" s="8">
        <v>142217</v>
      </c>
      <c r="H102" s="8">
        <v>136967</v>
      </c>
      <c r="I102" s="8">
        <v>102670</v>
      </c>
      <c r="J102" s="8">
        <v>143453</v>
      </c>
      <c r="K102" s="8">
        <v>180263</v>
      </c>
      <c r="L102" s="8">
        <v>187998</v>
      </c>
      <c r="M102" s="8">
        <v>169193</v>
      </c>
      <c r="N102" s="9">
        <f>SUM(B102:M102)</f>
        <v>1659991</v>
      </c>
    </row>
    <row r="103" spans="1:14" ht="21.75">
      <c r="A103" s="46" t="s">
        <v>118</v>
      </c>
      <c r="B103" s="11">
        <v>8690</v>
      </c>
      <c r="C103" s="11">
        <v>5712</v>
      </c>
      <c r="D103" s="11">
        <v>6169</v>
      </c>
      <c r="E103" s="11">
        <v>7197</v>
      </c>
      <c r="F103" s="11">
        <v>8579</v>
      </c>
      <c r="G103" s="11">
        <v>8665</v>
      </c>
      <c r="H103" s="11">
        <v>8343</v>
      </c>
      <c r="I103" s="11">
        <v>6230</v>
      </c>
      <c r="J103" s="11">
        <v>8723</v>
      </c>
      <c r="K103" s="11">
        <v>10975</v>
      </c>
      <c r="L103" s="11">
        <v>15001</v>
      </c>
      <c r="M103" s="11">
        <v>10311</v>
      </c>
      <c r="N103" s="13">
        <f>SUM(B103:M103)</f>
        <v>104595</v>
      </c>
    </row>
    <row r="104" spans="1:14" ht="21.75">
      <c r="A104" s="7" t="s">
        <v>117</v>
      </c>
      <c r="B104" s="8">
        <v>66255</v>
      </c>
      <c r="C104" s="8">
        <v>68308</v>
      </c>
      <c r="D104" s="8">
        <v>8784</v>
      </c>
      <c r="E104" s="8">
        <v>62450</v>
      </c>
      <c r="F104" s="8">
        <v>59424</v>
      </c>
      <c r="G104" s="8">
        <v>70458</v>
      </c>
      <c r="H104" s="8">
        <v>65833</v>
      </c>
      <c r="I104" s="8">
        <v>4450</v>
      </c>
      <c r="J104" s="8">
        <v>1763</v>
      </c>
      <c r="K104" s="8">
        <v>5256</v>
      </c>
      <c r="L104" s="8">
        <v>64557</v>
      </c>
      <c r="M104" s="8">
        <v>65082</v>
      </c>
      <c r="N104" s="9">
        <f>SUM(B104:M104)</f>
        <v>542620</v>
      </c>
    </row>
    <row r="105" spans="1:14" ht="21.75">
      <c r="A105" s="14" t="s">
        <v>119</v>
      </c>
      <c r="B105" s="11">
        <v>4035</v>
      </c>
      <c r="C105" s="11">
        <v>4155</v>
      </c>
      <c r="D105" s="11">
        <v>533</v>
      </c>
      <c r="E105" s="11">
        <v>3801</v>
      </c>
      <c r="F105" s="11">
        <v>3619</v>
      </c>
      <c r="G105" s="11">
        <v>4291</v>
      </c>
      <c r="H105" s="11">
        <v>4009</v>
      </c>
      <c r="I105" s="11">
        <v>270</v>
      </c>
      <c r="J105" s="11">
        <v>107</v>
      </c>
      <c r="K105" s="11">
        <v>320</v>
      </c>
      <c r="L105" s="11">
        <v>394</v>
      </c>
      <c r="M105" s="11">
        <v>3966</v>
      </c>
      <c r="N105" s="13">
        <f>SUM(B105:M105)</f>
        <v>29500</v>
      </c>
    </row>
    <row r="106" spans="1:14" ht="21.75">
      <c r="A106" s="7" t="s">
        <v>120</v>
      </c>
      <c r="B106" s="8">
        <f aca="true" t="shared" si="26" ref="B106:N107">SUM(B102,B104,)</f>
        <v>208904</v>
      </c>
      <c r="C106" s="8">
        <f t="shared" si="26"/>
        <v>162174</v>
      </c>
      <c r="D106" s="8">
        <f t="shared" si="26"/>
        <v>110425</v>
      </c>
      <c r="E106" s="8">
        <f t="shared" si="26"/>
        <v>180664</v>
      </c>
      <c r="F106" s="8">
        <f t="shared" si="26"/>
        <v>200284</v>
      </c>
      <c r="G106" s="8">
        <f t="shared" si="26"/>
        <v>212675</v>
      </c>
      <c r="H106" s="8">
        <f t="shared" si="26"/>
        <v>202800</v>
      </c>
      <c r="I106" s="8">
        <f t="shared" si="26"/>
        <v>107120</v>
      </c>
      <c r="J106" s="8">
        <f t="shared" si="26"/>
        <v>145216</v>
      </c>
      <c r="K106" s="8">
        <f t="shared" si="26"/>
        <v>185519</v>
      </c>
      <c r="L106" s="8">
        <f t="shared" si="26"/>
        <v>252555</v>
      </c>
      <c r="M106" s="8">
        <f t="shared" si="26"/>
        <v>234275</v>
      </c>
      <c r="N106" s="8">
        <f t="shared" si="26"/>
        <v>2202611</v>
      </c>
    </row>
    <row r="107" spans="1:14" ht="21.75">
      <c r="A107" s="14" t="s">
        <v>121</v>
      </c>
      <c r="B107" s="11">
        <f t="shared" si="26"/>
        <v>12725</v>
      </c>
      <c r="C107" s="11">
        <f t="shared" si="26"/>
        <v>9867</v>
      </c>
      <c r="D107" s="11">
        <f t="shared" si="26"/>
        <v>6702</v>
      </c>
      <c r="E107" s="11">
        <f t="shared" si="26"/>
        <v>10998</v>
      </c>
      <c r="F107" s="11">
        <f t="shared" si="26"/>
        <v>12198</v>
      </c>
      <c r="G107" s="11">
        <f t="shared" si="26"/>
        <v>12956</v>
      </c>
      <c r="H107" s="11">
        <f t="shared" si="26"/>
        <v>12352</v>
      </c>
      <c r="I107" s="11">
        <f t="shared" si="26"/>
        <v>6500</v>
      </c>
      <c r="J107" s="11">
        <f t="shared" si="26"/>
        <v>8830</v>
      </c>
      <c r="K107" s="11">
        <f t="shared" si="26"/>
        <v>11295</v>
      </c>
      <c r="L107" s="11">
        <f t="shared" si="26"/>
        <v>15395</v>
      </c>
      <c r="M107" s="11">
        <f t="shared" si="26"/>
        <v>14277</v>
      </c>
      <c r="N107" s="11">
        <f t="shared" si="26"/>
        <v>134095</v>
      </c>
    </row>
    <row r="108" spans="1:14" ht="21.75">
      <c r="A108" s="7" t="s">
        <v>122</v>
      </c>
      <c r="B108" s="8">
        <f aca="true" t="shared" si="27" ref="B108:N109">SUM(B102,)</f>
        <v>142649</v>
      </c>
      <c r="C108" s="8">
        <f t="shared" si="27"/>
        <v>93866</v>
      </c>
      <c r="D108" s="8">
        <f t="shared" si="27"/>
        <v>101641</v>
      </c>
      <c r="E108" s="8">
        <f t="shared" si="27"/>
        <v>118214</v>
      </c>
      <c r="F108" s="8">
        <f t="shared" si="27"/>
        <v>140860</v>
      </c>
      <c r="G108" s="8">
        <f t="shared" si="27"/>
        <v>142217</v>
      </c>
      <c r="H108" s="8">
        <f t="shared" si="27"/>
        <v>136967</v>
      </c>
      <c r="I108" s="8">
        <f t="shared" si="27"/>
        <v>102670</v>
      </c>
      <c r="J108" s="8">
        <f>SUM(J102,)</f>
        <v>143453</v>
      </c>
      <c r="K108" s="8">
        <f t="shared" si="27"/>
        <v>180263</v>
      </c>
      <c r="L108" s="8">
        <f t="shared" si="27"/>
        <v>187998</v>
      </c>
      <c r="M108" s="8">
        <f t="shared" si="27"/>
        <v>169193</v>
      </c>
      <c r="N108" s="8">
        <f t="shared" si="27"/>
        <v>1659991</v>
      </c>
    </row>
    <row r="109" spans="1:14" ht="21.75">
      <c r="A109" s="14" t="s">
        <v>123</v>
      </c>
      <c r="B109" s="11">
        <f t="shared" si="27"/>
        <v>8690</v>
      </c>
      <c r="C109" s="11">
        <f t="shared" si="27"/>
        <v>5712</v>
      </c>
      <c r="D109" s="11">
        <f t="shared" si="27"/>
        <v>6169</v>
      </c>
      <c r="E109" s="11">
        <f t="shared" si="27"/>
        <v>7197</v>
      </c>
      <c r="F109" s="11">
        <f t="shared" si="27"/>
        <v>8579</v>
      </c>
      <c r="G109" s="11">
        <f t="shared" si="27"/>
        <v>8665</v>
      </c>
      <c r="H109" s="11">
        <f t="shared" si="27"/>
        <v>8343</v>
      </c>
      <c r="I109" s="11">
        <f t="shared" si="27"/>
        <v>6230</v>
      </c>
      <c r="J109" s="11">
        <f t="shared" si="27"/>
        <v>8723</v>
      </c>
      <c r="K109" s="11">
        <f t="shared" si="27"/>
        <v>10975</v>
      </c>
      <c r="L109" s="11">
        <f t="shared" si="27"/>
        <v>15001</v>
      </c>
      <c r="M109" s="11">
        <f t="shared" si="27"/>
        <v>10311</v>
      </c>
      <c r="N109" s="11">
        <f t="shared" si="27"/>
        <v>104595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11129</v>
      </c>
      <c r="C111" s="8">
        <v>10388</v>
      </c>
      <c r="D111" s="8">
        <v>6755</v>
      </c>
      <c r="E111" s="51">
        <v>8658</v>
      </c>
      <c r="F111" s="8">
        <v>10042</v>
      </c>
      <c r="G111" s="8">
        <v>8420</v>
      </c>
      <c r="H111" s="8">
        <v>7529</v>
      </c>
      <c r="I111" s="8">
        <v>10658</v>
      </c>
      <c r="J111" s="8">
        <v>13199</v>
      </c>
      <c r="K111" s="8">
        <v>13575</v>
      </c>
      <c r="L111" s="8">
        <v>10410</v>
      </c>
      <c r="M111" s="8">
        <v>18124</v>
      </c>
      <c r="N111" s="9">
        <f aca="true" t="shared" si="28" ref="N111:N116">SUM(B111:M111)</f>
        <v>128887</v>
      </c>
    </row>
    <row r="112" spans="1:14" ht="21.75">
      <c r="A112" s="10" t="s">
        <v>124</v>
      </c>
      <c r="B112" s="11">
        <v>657</v>
      </c>
      <c r="C112" s="11">
        <v>613</v>
      </c>
      <c r="D112" s="11">
        <v>391</v>
      </c>
      <c r="E112" s="11">
        <v>507</v>
      </c>
      <c r="F112" s="11">
        <v>591</v>
      </c>
      <c r="G112" s="11">
        <v>493</v>
      </c>
      <c r="H112" s="11">
        <v>441</v>
      </c>
      <c r="I112" s="11">
        <v>621</v>
      </c>
      <c r="J112" s="11">
        <v>773</v>
      </c>
      <c r="K112" s="11">
        <v>797</v>
      </c>
      <c r="L112" s="11">
        <v>616</v>
      </c>
      <c r="M112" s="11">
        <v>1080</v>
      </c>
      <c r="N112" s="13">
        <f t="shared" si="28"/>
        <v>7580</v>
      </c>
    </row>
    <row r="113" spans="1:14" ht="21.75">
      <c r="A113" s="7" t="s">
        <v>501</v>
      </c>
      <c r="B113" s="8">
        <v>745</v>
      </c>
      <c r="C113" s="51">
        <v>1458</v>
      </c>
      <c r="D113" s="8"/>
      <c r="E113" s="8"/>
      <c r="F113" s="8"/>
      <c r="G113" s="8"/>
      <c r="H113" s="51">
        <v>870</v>
      </c>
      <c r="I113" s="8">
        <v>1494</v>
      </c>
      <c r="J113" s="8">
        <v>1315</v>
      </c>
      <c r="K113" s="8">
        <v>851</v>
      </c>
      <c r="L113" s="8"/>
      <c r="M113" s="8">
        <v>1460</v>
      </c>
      <c r="N113" s="9">
        <f t="shared" si="28"/>
        <v>8193</v>
      </c>
    </row>
    <row r="114" spans="1:14" ht="21.75">
      <c r="A114" s="14" t="s">
        <v>502</v>
      </c>
      <c r="B114" s="11">
        <v>44</v>
      </c>
      <c r="C114" s="11">
        <v>86</v>
      </c>
      <c r="D114" s="11"/>
      <c r="E114" s="11"/>
      <c r="F114" s="11"/>
      <c r="G114" s="11"/>
      <c r="H114" s="11">
        <v>51</v>
      </c>
      <c r="I114" s="11">
        <v>87</v>
      </c>
      <c r="J114" s="11">
        <v>77</v>
      </c>
      <c r="K114" s="11">
        <v>50</v>
      </c>
      <c r="L114" s="11"/>
      <c r="M114" s="11">
        <v>87</v>
      </c>
      <c r="N114" s="13">
        <f t="shared" si="28"/>
        <v>482</v>
      </c>
    </row>
    <row r="115" spans="1:14" ht="21.75">
      <c r="A115" s="7" t="s">
        <v>125</v>
      </c>
      <c r="B115" s="8">
        <v>12502</v>
      </c>
      <c r="C115" s="8">
        <v>12187</v>
      </c>
      <c r="D115" s="8">
        <v>9037</v>
      </c>
      <c r="E115" s="8">
        <v>11317</v>
      </c>
      <c r="F115" s="8">
        <v>12369</v>
      </c>
      <c r="G115" s="8">
        <v>11522</v>
      </c>
      <c r="H115" s="8">
        <v>11642</v>
      </c>
      <c r="I115" s="8">
        <v>5666</v>
      </c>
      <c r="J115" s="8">
        <v>5346</v>
      </c>
      <c r="K115" s="8">
        <v>6710</v>
      </c>
      <c r="L115" s="8">
        <v>15371</v>
      </c>
      <c r="M115" s="8">
        <v>13340</v>
      </c>
      <c r="N115" s="9">
        <f t="shared" si="28"/>
        <v>127009</v>
      </c>
    </row>
    <row r="116" spans="1:14" ht="21.75">
      <c r="A116" s="14" t="s">
        <v>126</v>
      </c>
      <c r="B116" s="11">
        <v>738</v>
      </c>
      <c r="C116" s="11">
        <v>719</v>
      </c>
      <c r="D116" s="11">
        <v>523</v>
      </c>
      <c r="E116" s="11">
        <v>663</v>
      </c>
      <c r="F116" s="11">
        <v>728</v>
      </c>
      <c r="G116" s="11">
        <v>675</v>
      </c>
      <c r="H116" s="11">
        <v>682</v>
      </c>
      <c r="I116" s="11">
        <v>330</v>
      </c>
      <c r="J116" s="11">
        <v>313</v>
      </c>
      <c r="K116" s="11">
        <v>394</v>
      </c>
      <c r="L116" s="11">
        <v>909</v>
      </c>
      <c r="M116" s="11">
        <v>795</v>
      </c>
      <c r="N116" s="13">
        <f t="shared" si="28"/>
        <v>7469</v>
      </c>
    </row>
    <row r="117" spans="1:14" ht="21.75">
      <c r="A117" s="7" t="s">
        <v>127</v>
      </c>
      <c r="B117" s="8">
        <f aca="true" t="shared" si="29" ref="B117:N118">SUM(B111,B113,B115,)</f>
        <v>24376</v>
      </c>
      <c r="C117" s="8">
        <f t="shared" si="29"/>
        <v>24033</v>
      </c>
      <c r="D117" s="8">
        <f t="shared" si="29"/>
        <v>15792</v>
      </c>
      <c r="E117" s="8">
        <f t="shared" si="29"/>
        <v>19975</v>
      </c>
      <c r="F117" s="8">
        <f t="shared" si="29"/>
        <v>22411</v>
      </c>
      <c r="G117" s="8">
        <f t="shared" si="29"/>
        <v>19942</v>
      </c>
      <c r="H117" s="8">
        <f t="shared" si="29"/>
        <v>20041</v>
      </c>
      <c r="I117" s="8">
        <f>SUM(I111,I113,I115,)</f>
        <v>17818</v>
      </c>
      <c r="J117" s="8">
        <f t="shared" si="29"/>
        <v>19860</v>
      </c>
      <c r="K117" s="8">
        <f t="shared" si="29"/>
        <v>21136</v>
      </c>
      <c r="L117" s="8">
        <f t="shared" si="29"/>
        <v>25781</v>
      </c>
      <c r="M117" s="8">
        <f t="shared" si="29"/>
        <v>32924</v>
      </c>
      <c r="N117" s="8">
        <f t="shared" si="29"/>
        <v>264089</v>
      </c>
    </row>
    <row r="118" spans="1:14" ht="21.75">
      <c r="A118" s="14" t="s">
        <v>128</v>
      </c>
      <c r="B118" s="11">
        <f t="shared" si="29"/>
        <v>1439</v>
      </c>
      <c r="C118" s="11">
        <f t="shared" si="29"/>
        <v>1418</v>
      </c>
      <c r="D118" s="11">
        <f t="shared" si="29"/>
        <v>914</v>
      </c>
      <c r="E118" s="11">
        <f t="shared" si="29"/>
        <v>1170</v>
      </c>
      <c r="F118" s="11">
        <f t="shared" si="29"/>
        <v>1319</v>
      </c>
      <c r="G118" s="11">
        <f t="shared" si="29"/>
        <v>1168</v>
      </c>
      <c r="H118" s="11">
        <f t="shared" si="29"/>
        <v>1174</v>
      </c>
      <c r="I118" s="11">
        <f t="shared" si="29"/>
        <v>1038</v>
      </c>
      <c r="J118" s="11">
        <f t="shared" si="29"/>
        <v>1163</v>
      </c>
      <c r="K118" s="11">
        <f t="shared" si="29"/>
        <v>1241</v>
      </c>
      <c r="L118" s="11">
        <f t="shared" si="29"/>
        <v>1525</v>
      </c>
      <c r="M118" s="11">
        <f t="shared" si="29"/>
        <v>1962</v>
      </c>
      <c r="N118" s="11">
        <f t="shared" si="29"/>
        <v>15531</v>
      </c>
    </row>
    <row r="119" spans="1:14" ht="21.75">
      <c r="A119" s="7" t="s">
        <v>129</v>
      </c>
      <c r="B119" s="8">
        <f>SUM(B111,B113,)</f>
        <v>11874</v>
      </c>
      <c r="C119" s="8">
        <f aca="true" t="shared" si="30" ref="B119:N120">SUM(C111,C113,)</f>
        <v>11846</v>
      </c>
      <c r="D119" s="8">
        <f t="shared" si="30"/>
        <v>6755</v>
      </c>
      <c r="E119" s="8">
        <f t="shared" si="30"/>
        <v>8658</v>
      </c>
      <c r="F119" s="8">
        <f>SUM(F111,F113,)</f>
        <v>10042</v>
      </c>
      <c r="G119" s="8">
        <f t="shared" si="30"/>
        <v>8420</v>
      </c>
      <c r="H119" s="8">
        <f t="shared" si="30"/>
        <v>8399</v>
      </c>
      <c r="I119" s="8">
        <f>SUM(I111,I113,)</f>
        <v>12152</v>
      </c>
      <c r="J119" s="8">
        <f t="shared" si="30"/>
        <v>14514</v>
      </c>
      <c r="K119" s="8">
        <f t="shared" si="30"/>
        <v>14426</v>
      </c>
      <c r="L119" s="8">
        <f t="shared" si="30"/>
        <v>10410</v>
      </c>
      <c r="M119" s="8">
        <f t="shared" si="30"/>
        <v>19584</v>
      </c>
      <c r="N119" s="8">
        <f t="shared" si="30"/>
        <v>137080</v>
      </c>
    </row>
    <row r="120" spans="1:14" ht="21.75">
      <c r="A120" s="14" t="s">
        <v>130</v>
      </c>
      <c r="B120" s="11">
        <f t="shared" si="30"/>
        <v>701</v>
      </c>
      <c r="C120" s="11">
        <f t="shared" si="30"/>
        <v>699</v>
      </c>
      <c r="D120" s="11">
        <f t="shared" si="30"/>
        <v>391</v>
      </c>
      <c r="E120" s="11">
        <f t="shared" si="30"/>
        <v>507</v>
      </c>
      <c r="F120" s="11">
        <f t="shared" si="30"/>
        <v>591</v>
      </c>
      <c r="G120" s="11">
        <f t="shared" si="30"/>
        <v>493</v>
      </c>
      <c r="H120" s="11">
        <f t="shared" si="30"/>
        <v>492</v>
      </c>
      <c r="I120" s="11">
        <f t="shared" si="30"/>
        <v>708</v>
      </c>
      <c r="J120" s="11">
        <f t="shared" si="30"/>
        <v>850</v>
      </c>
      <c r="K120" s="11">
        <f t="shared" si="30"/>
        <v>847</v>
      </c>
      <c r="L120" s="11">
        <f t="shared" si="30"/>
        <v>616</v>
      </c>
      <c r="M120" s="11">
        <f t="shared" si="30"/>
        <v>1167</v>
      </c>
      <c r="N120" s="11">
        <f t="shared" si="30"/>
        <v>8062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404</v>
      </c>
      <c r="C122" s="8">
        <v>295</v>
      </c>
      <c r="D122" s="8">
        <v>323</v>
      </c>
      <c r="E122" s="8">
        <v>210</v>
      </c>
      <c r="F122" s="8">
        <v>251</v>
      </c>
      <c r="G122" s="8">
        <v>238</v>
      </c>
      <c r="H122" s="8">
        <v>251</v>
      </c>
      <c r="I122" s="8">
        <v>225</v>
      </c>
      <c r="J122" s="8">
        <v>278</v>
      </c>
      <c r="K122" s="8">
        <v>265</v>
      </c>
      <c r="L122" s="8">
        <v>238</v>
      </c>
      <c r="M122" s="8">
        <v>305</v>
      </c>
      <c r="N122" s="9">
        <f>SUM(B122:M122)</f>
        <v>3283</v>
      </c>
    </row>
    <row r="123" spans="1:14" ht="21.75">
      <c r="A123" s="10" t="s">
        <v>131</v>
      </c>
      <c r="B123" s="11">
        <v>30</v>
      </c>
      <c r="C123" s="11">
        <v>22</v>
      </c>
      <c r="D123" s="11">
        <v>24</v>
      </c>
      <c r="E123" s="11">
        <v>16</v>
      </c>
      <c r="F123" s="11">
        <v>19</v>
      </c>
      <c r="G123" s="11">
        <v>18</v>
      </c>
      <c r="H123" s="11">
        <v>19</v>
      </c>
      <c r="I123" s="11">
        <v>17</v>
      </c>
      <c r="J123" s="11">
        <v>21</v>
      </c>
      <c r="K123" s="11">
        <v>20</v>
      </c>
      <c r="L123" s="11">
        <v>18</v>
      </c>
      <c r="M123" s="11">
        <v>23</v>
      </c>
      <c r="N123" s="13">
        <f>SUM(B123:M123)</f>
        <v>247</v>
      </c>
    </row>
    <row r="124" spans="1:14" ht="21.75">
      <c r="A124" s="55" t="s">
        <v>479</v>
      </c>
      <c r="B124" s="56">
        <v>63773</v>
      </c>
      <c r="C124" s="56"/>
      <c r="D124" s="56">
        <v>54439</v>
      </c>
      <c r="E124" s="56"/>
      <c r="F124" s="56">
        <v>52931</v>
      </c>
      <c r="G124" s="56"/>
      <c r="H124" s="56">
        <v>58530</v>
      </c>
      <c r="I124" s="56"/>
      <c r="J124" s="56">
        <v>29388</v>
      </c>
      <c r="K124" s="56"/>
      <c r="L124" s="56">
        <v>36684</v>
      </c>
      <c r="M124" s="56"/>
      <c r="N124" s="9">
        <f>SUM(B124:M124)</f>
        <v>295745</v>
      </c>
    </row>
    <row r="125" spans="1:14" ht="21.75">
      <c r="A125" s="57" t="s">
        <v>480</v>
      </c>
      <c r="B125" s="58">
        <v>4039</v>
      </c>
      <c r="C125" s="58"/>
      <c r="D125" s="58">
        <v>3794</v>
      </c>
      <c r="E125" s="58"/>
      <c r="F125" s="58">
        <v>3395</v>
      </c>
      <c r="G125" s="58"/>
      <c r="H125" s="58">
        <v>3773</v>
      </c>
      <c r="I125" s="58"/>
      <c r="J125" s="58">
        <v>1626</v>
      </c>
      <c r="K125" s="58"/>
      <c r="L125" s="58">
        <v>2228</v>
      </c>
      <c r="M125" s="58"/>
      <c r="N125" s="13">
        <f>SUM(B125:M125)</f>
        <v>18855</v>
      </c>
    </row>
    <row r="126" spans="1:14" ht="21.75">
      <c r="A126" s="7" t="s">
        <v>132</v>
      </c>
      <c r="B126" s="8">
        <f aca="true" t="shared" si="31" ref="B126:N127">SUM(B122,B124,)</f>
        <v>64177</v>
      </c>
      <c r="C126" s="8">
        <f t="shared" si="31"/>
        <v>295</v>
      </c>
      <c r="D126" s="8">
        <f t="shared" si="31"/>
        <v>54762</v>
      </c>
      <c r="E126" s="8">
        <f t="shared" si="31"/>
        <v>210</v>
      </c>
      <c r="F126" s="8">
        <f t="shared" si="31"/>
        <v>53182</v>
      </c>
      <c r="G126" s="8">
        <f t="shared" si="31"/>
        <v>238</v>
      </c>
      <c r="H126" s="8">
        <f t="shared" si="31"/>
        <v>58781</v>
      </c>
      <c r="I126" s="8">
        <f t="shared" si="31"/>
        <v>225</v>
      </c>
      <c r="J126" s="8">
        <f t="shared" si="31"/>
        <v>29666</v>
      </c>
      <c r="K126" s="8">
        <f t="shared" si="31"/>
        <v>265</v>
      </c>
      <c r="L126" s="8">
        <f t="shared" si="31"/>
        <v>36922</v>
      </c>
      <c r="M126" s="8">
        <f t="shared" si="31"/>
        <v>305</v>
      </c>
      <c r="N126" s="8">
        <f t="shared" si="31"/>
        <v>299028</v>
      </c>
    </row>
    <row r="127" spans="1:14" ht="21.75">
      <c r="A127" s="14" t="s">
        <v>133</v>
      </c>
      <c r="B127" s="11">
        <f t="shared" si="31"/>
        <v>4069</v>
      </c>
      <c r="C127" s="11">
        <f t="shared" si="31"/>
        <v>22</v>
      </c>
      <c r="D127" s="11">
        <f t="shared" si="31"/>
        <v>3818</v>
      </c>
      <c r="E127" s="11">
        <f t="shared" si="31"/>
        <v>16</v>
      </c>
      <c r="F127" s="11">
        <f t="shared" si="31"/>
        <v>3414</v>
      </c>
      <c r="G127" s="11">
        <f t="shared" si="31"/>
        <v>18</v>
      </c>
      <c r="H127" s="11">
        <f t="shared" si="31"/>
        <v>3792</v>
      </c>
      <c r="I127" s="11">
        <f t="shared" si="31"/>
        <v>17</v>
      </c>
      <c r="J127" s="11">
        <f t="shared" si="31"/>
        <v>1647</v>
      </c>
      <c r="K127" s="11">
        <f t="shared" si="31"/>
        <v>20</v>
      </c>
      <c r="L127" s="11">
        <f t="shared" si="31"/>
        <v>2246</v>
      </c>
      <c r="M127" s="11">
        <f t="shared" si="31"/>
        <v>23</v>
      </c>
      <c r="N127" s="11">
        <f t="shared" si="31"/>
        <v>19102</v>
      </c>
    </row>
    <row r="128" spans="1:14" ht="21.75">
      <c r="A128" s="7" t="s">
        <v>481</v>
      </c>
      <c r="B128" s="8">
        <f aca="true" t="shared" si="32" ref="B128:N129">SUM(B122,)</f>
        <v>404</v>
      </c>
      <c r="C128" s="8">
        <f t="shared" si="32"/>
        <v>295</v>
      </c>
      <c r="D128" s="8">
        <f t="shared" si="32"/>
        <v>323</v>
      </c>
      <c r="E128" s="8">
        <f t="shared" si="32"/>
        <v>210</v>
      </c>
      <c r="F128" s="8">
        <f t="shared" si="32"/>
        <v>251</v>
      </c>
      <c r="G128" s="8">
        <f t="shared" si="32"/>
        <v>238</v>
      </c>
      <c r="H128" s="8">
        <f t="shared" si="32"/>
        <v>251</v>
      </c>
      <c r="I128" s="8">
        <f t="shared" si="32"/>
        <v>225</v>
      </c>
      <c r="J128" s="8">
        <f t="shared" si="32"/>
        <v>278</v>
      </c>
      <c r="K128" s="8">
        <f t="shared" si="32"/>
        <v>265</v>
      </c>
      <c r="L128" s="8">
        <f t="shared" si="32"/>
        <v>238</v>
      </c>
      <c r="M128" s="8">
        <f t="shared" si="32"/>
        <v>305</v>
      </c>
      <c r="N128" s="8">
        <f t="shared" si="32"/>
        <v>3283</v>
      </c>
    </row>
    <row r="129" spans="1:14" ht="21.75">
      <c r="A129" s="14" t="s">
        <v>482</v>
      </c>
      <c r="B129" s="11">
        <f t="shared" si="32"/>
        <v>30</v>
      </c>
      <c r="C129" s="11">
        <f t="shared" si="32"/>
        <v>22</v>
      </c>
      <c r="D129" s="11">
        <f t="shared" si="32"/>
        <v>24</v>
      </c>
      <c r="E129" s="11">
        <f t="shared" si="32"/>
        <v>16</v>
      </c>
      <c r="F129" s="11">
        <f t="shared" si="32"/>
        <v>19</v>
      </c>
      <c r="G129" s="11">
        <f t="shared" si="32"/>
        <v>18</v>
      </c>
      <c r="H129" s="11">
        <f t="shared" si="32"/>
        <v>19</v>
      </c>
      <c r="I129" s="11">
        <f t="shared" si="32"/>
        <v>17</v>
      </c>
      <c r="J129" s="11">
        <f t="shared" si="32"/>
        <v>21</v>
      </c>
      <c r="K129" s="11">
        <f t="shared" si="32"/>
        <v>20</v>
      </c>
      <c r="L129" s="11">
        <f t="shared" si="32"/>
        <v>18</v>
      </c>
      <c r="M129" s="11">
        <f t="shared" si="32"/>
        <v>23</v>
      </c>
      <c r="N129" s="11">
        <f t="shared" si="32"/>
        <v>247</v>
      </c>
    </row>
    <row r="130" spans="1:14" ht="21.75">
      <c r="A130" s="24" t="s">
        <v>59</v>
      </c>
      <c r="B130" s="25">
        <f>SUM(B84,B97,B106,B117,B126,)</f>
        <v>754361</v>
      </c>
      <c r="C130" s="25">
        <f aca="true" t="shared" si="33" ref="C130:M130">SUM(C84,C97,C106,C117,C126,)</f>
        <v>631030</v>
      </c>
      <c r="D130" s="25">
        <f t="shared" si="33"/>
        <v>544100</v>
      </c>
      <c r="E130" s="25">
        <f t="shared" si="33"/>
        <v>610097</v>
      </c>
      <c r="F130" s="25">
        <f t="shared" si="33"/>
        <v>689196</v>
      </c>
      <c r="G130" s="25">
        <f t="shared" si="33"/>
        <v>696488</v>
      </c>
      <c r="H130" s="25">
        <f t="shared" si="33"/>
        <v>705503</v>
      </c>
      <c r="I130" s="25">
        <f t="shared" si="33"/>
        <v>509379</v>
      </c>
      <c r="J130" s="25">
        <f t="shared" si="33"/>
        <v>569788</v>
      </c>
      <c r="K130" s="25">
        <f t="shared" si="33"/>
        <v>557258</v>
      </c>
      <c r="L130" s="25">
        <f t="shared" si="33"/>
        <v>771788</v>
      </c>
      <c r="M130" s="25">
        <f t="shared" si="33"/>
        <v>771073</v>
      </c>
      <c r="N130" s="26">
        <f>SUM(B130:M130)</f>
        <v>7810061</v>
      </c>
    </row>
    <row r="131" spans="1:14" ht="21.75">
      <c r="A131" s="24" t="s">
        <v>134</v>
      </c>
      <c r="B131" s="28">
        <f aca="true" t="shared" si="34" ref="B131:M131">SUM(B85,B98,B107,B118,B127,)</f>
        <v>45798</v>
      </c>
      <c r="C131" s="28">
        <f t="shared" si="34"/>
        <v>38115</v>
      </c>
      <c r="D131" s="28">
        <f t="shared" si="34"/>
        <v>33263</v>
      </c>
      <c r="E131" s="28">
        <f t="shared" si="34"/>
        <v>36835</v>
      </c>
      <c r="F131" s="28">
        <f t="shared" si="34"/>
        <v>41831</v>
      </c>
      <c r="G131" s="28">
        <f t="shared" si="34"/>
        <v>42116</v>
      </c>
      <c r="H131" s="28">
        <f t="shared" si="34"/>
        <v>42864</v>
      </c>
      <c r="I131" s="28">
        <f t="shared" si="34"/>
        <v>30675</v>
      </c>
      <c r="J131" s="28">
        <f t="shared" si="34"/>
        <v>34199</v>
      </c>
      <c r="K131" s="28">
        <f t="shared" si="34"/>
        <v>33604</v>
      </c>
      <c r="L131" s="28">
        <f t="shared" si="34"/>
        <v>45958</v>
      </c>
      <c r="M131" s="28">
        <f t="shared" si="34"/>
        <v>46734</v>
      </c>
      <c r="N131" s="29">
        <f>SUM(B131:M131)</f>
        <v>471992</v>
      </c>
    </row>
    <row r="132" spans="1:14" ht="21.75">
      <c r="A132" s="22" t="s">
        <v>135</v>
      </c>
      <c r="B132" s="31">
        <f aca="true" t="shared" si="35" ref="B132:N133">SUM(B80,B82,B95,B104,B115,B124,)</f>
        <v>292408</v>
      </c>
      <c r="C132" s="31">
        <f t="shared" si="35"/>
        <v>232984</v>
      </c>
      <c r="D132" s="31">
        <f t="shared" si="35"/>
        <v>133257</v>
      </c>
      <c r="E132" s="31">
        <f t="shared" si="35"/>
        <v>211956</v>
      </c>
      <c r="F132" s="31">
        <f t="shared" si="35"/>
        <v>256226</v>
      </c>
      <c r="G132" s="31">
        <f t="shared" si="35"/>
        <v>219998</v>
      </c>
      <c r="H132" s="31">
        <f t="shared" si="35"/>
        <v>265010</v>
      </c>
      <c r="I132" s="31">
        <f t="shared" si="35"/>
        <v>67253</v>
      </c>
      <c r="J132" s="31">
        <f>SUM(J80,J82,J95,J104,J115,J124,)</f>
        <v>74138</v>
      </c>
      <c r="K132" s="31">
        <f t="shared" si="35"/>
        <v>52227</v>
      </c>
      <c r="L132" s="31">
        <f t="shared" si="35"/>
        <v>239696</v>
      </c>
      <c r="M132" s="31">
        <f t="shared" si="35"/>
        <v>227318</v>
      </c>
      <c r="N132" s="31">
        <f t="shared" si="35"/>
        <v>2272471</v>
      </c>
    </row>
    <row r="133" spans="1:14" ht="21.75">
      <c r="A133" s="22" t="s">
        <v>136</v>
      </c>
      <c r="B133" s="32">
        <f t="shared" si="35"/>
        <v>17854</v>
      </c>
      <c r="C133" s="32">
        <f t="shared" si="35"/>
        <v>14073</v>
      </c>
      <c r="D133" s="32">
        <f t="shared" si="35"/>
        <v>8468</v>
      </c>
      <c r="E133" s="32">
        <f t="shared" si="35"/>
        <v>12789</v>
      </c>
      <c r="F133" s="32">
        <f t="shared" si="35"/>
        <v>15659</v>
      </c>
      <c r="G133" s="32">
        <f t="shared" si="35"/>
        <v>13281</v>
      </c>
      <c r="H133" s="32">
        <f t="shared" si="35"/>
        <v>16227</v>
      </c>
      <c r="I133" s="32">
        <f t="shared" si="35"/>
        <v>3980</v>
      </c>
      <c r="J133" s="32">
        <f t="shared" si="35"/>
        <v>4242</v>
      </c>
      <c r="K133" s="32">
        <f t="shared" si="35"/>
        <v>3066</v>
      </c>
      <c r="L133" s="32">
        <f t="shared" si="35"/>
        <v>10131</v>
      </c>
      <c r="M133" s="32">
        <f t="shared" si="35"/>
        <v>13743</v>
      </c>
      <c r="N133" s="32">
        <f t="shared" si="35"/>
        <v>133513</v>
      </c>
    </row>
    <row r="134" spans="1:14" ht="21.75">
      <c r="A134" s="24" t="s">
        <v>137</v>
      </c>
      <c r="B134" s="26">
        <f>SUM(B86,B99,B108,B119,B128,)</f>
        <v>461953</v>
      </c>
      <c r="C134" s="26">
        <f aca="true" t="shared" si="36" ref="C134:N134">SUM(C86,C99,C108,C119,C128,)</f>
        <v>398046</v>
      </c>
      <c r="D134" s="26">
        <f t="shared" si="36"/>
        <v>410843</v>
      </c>
      <c r="E134" s="26">
        <f t="shared" si="36"/>
        <v>398141</v>
      </c>
      <c r="F134" s="26">
        <f t="shared" si="36"/>
        <v>432970</v>
      </c>
      <c r="G134" s="26">
        <f t="shared" si="36"/>
        <v>476490</v>
      </c>
      <c r="H134" s="26">
        <f t="shared" si="36"/>
        <v>440493</v>
      </c>
      <c r="I134" s="26">
        <f t="shared" si="36"/>
        <v>442126</v>
      </c>
      <c r="J134" s="26">
        <f>SUM(J86,J99,J108,J119,J128,)</f>
        <v>495650</v>
      </c>
      <c r="K134" s="26">
        <f t="shared" si="36"/>
        <v>505031</v>
      </c>
      <c r="L134" s="26">
        <f t="shared" si="36"/>
        <v>532092</v>
      </c>
      <c r="M134" s="26">
        <f t="shared" si="36"/>
        <v>543755</v>
      </c>
      <c r="N134" s="26">
        <f t="shared" si="36"/>
        <v>5537590</v>
      </c>
    </row>
    <row r="135" spans="1:14" ht="21.75">
      <c r="A135" s="24" t="s">
        <v>138</v>
      </c>
      <c r="B135" s="29">
        <f aca="true" t="shared" si="37" ref="B135:N135">SUM(B87,B100,B109,B120,B129,)</f>
        <v>27944</v>
      </c>
      <c r="C135" s="29">
        <f t="shared" si="37"/>
        <v>24042</v>
      </c>
      <c r="D135" s="29">
        <f t="shared" si="37"/>
        <v>24795</v>
      </c>
      <c r="E135" s="29">
        <f t="shared" si="37"/>
        <v>24046</v>
      </c>
      <c r="F135" s="29">
        <f t="shared" si="37"/>
        <v>26172</v>
      </c>
      <c r="G135" s="29">
        <f t="shared" si="37"/>
        <v>28835</v>
      </c>
      <c r="H135" s="29">
        <f t="shared" si="37"/>
        <v>26637</v>
      </c>
      <c r="I135" s="29">
        <f t="shared" si="37"/>
        <v>26695</v>
      </c>
      <c r="J135" s="29">
        <f t="shared" si="37"/>
        <v>29957</v>
      </c>
      <c r="K135" s="29">
        <f t="shared" si="37"/>
        <v>30538</v>
      </c>
      <c r="L135" s="29">
        <f t="shared" si="37"/>
        <v>35827</v>
      </c>
      <c r="M135" s="29">
        <f t="shared" si="37"/>
        <v>32991</v>
      </c>
      <c r="N135" s="29">
        <f t="shared" si="37"/>
        <v>338479</v>
      </c>
    </row>
    <row r="136" ht="21.75">
      <c r="A136" s="64" t="s">
        <v>518</v>
      </c>
    </row>
    <row r="137" ht="21.75">
      <c r="A137" s="64" t="s">
        <v>519</v>
      </c>
    </row>
    <row r="138" spans="1:4" ht="21.75">
      <c r="A138" s="66"/>
      <c r="B138" s="67"/>
      <c r="C138" s="65"/>
      <c r="D138" s="65"/>
    </row>
    <row r="140" spans="1:14" ht="30">
      <c r="A140" s="71" t="s">
        <v>513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17911</v>
      </c>
      <c r="C143" s="9">
        <v>16375</v>
      </c>
      <c r="D143" s="9">
        <v>15085</v>
      </c>
      <c r="E143" s="9">
        <v>16203</v>
      </c>
      <c r="F143" s="9">
        <v>14646</v>
      </c>
      <c r="G143" s="9">
        <v>15471</v>
      </c>
      <c r="H143" s="9">
        <v>18892</v>
      </c>
      <c r="I143" s="9">
        <v>16504</v>
      </c>
      <c r="J143" s="9">
        <v>15183</v>
      </c>
      <c r="K143" s="9">
        <v>16484</v>
      </c>
      <c r="L143" s="9">
        <v>15695</v>
      </c>
      <c r="M143" s="9">
        <v>14996</v>
      </c>
      <c r="N143" s="36">
        <f>SUM(B143:M143)</f>
        <v>193445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193445</v>
      </c>
    </row>
    <row r="145" spans="1:14" s="1" customFormat="1" ht="21.75">
      <c r="A145" s="34" t="s">
        <v>34</v>
      </c>
      <c r="B145" s="9">
        <v>28202</v>
      </c>
      <c r="C145" s="9">
        <v>23438</v>
      </c>
      <c r="D145" s="9">
        <v>24020</v>
      </c>
      <c r="E145" s="9">
        <v>30261</v>
      </c>
      <c r="F145" s="9">
        <v>27605</v>
      </c>
      <c r="G145" s="9">
        <v>30268</v>
      </c>
      <c r="H145" s="9">
        <v>28895</v>
      </c>
      <c r="I145" s="51">
        <v>26190</v>
      </c>
      <c r="J145" s="9">
        <v>23563</v>
      </c>
      <c r="K145" s="9">
        <v>29885</v>
      </c>
      <c r="L145" s="9">
        <v>30364</v>
      </c>
      <c r="M145" s="9">
        <v>33176</v>
      </c>
      <c r="N145" s="37">
        <f>SUM(B145:M145)</f>
        <v>335867</v>
      </c>
    </row>
    <row r="146" spans="1:14" s="1" customFormat="1" ht="21.75">
      <c r="A146" s="34" t="s">
        <v>35</v>
      </c>
      <c r="B146" s="9">
        <v>34027</v>
      </c>
      <c r="C146" s="9">
        <v>26627</v>
      </c>
      <c r="D146" s="9">
        <v>22342</v>
      </c>
      <c r="E146" s="9">
        <v>29762</v>
      </c>
      <c r="F146" s="9">
        <v>27680</v>
      </c>
      <c r="G146" s="9">
        <v>30092</v>
      </c>
      <c r="H146" s="9">
        <v>29232</v>
      </c>
      <c r="I146" s="9">
        <v>20507</v>
      </c>
      <c r="J146" s="9">
        <v>21513</v>
      </c>
      <c r="K146" s="9">
        <v>27169</v>
      </c>
      <c r="L146" s="9">
        <v>34457</v>
      </c>
      <c r="M146" s="9">
        <v>26271</v>
      </c>
      <c r="N146" s="37">
        <f>SUM(B146:M146)</f>
        <v>329679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665546</v>
      </c>
    </row>
    <row r="148" spans="1:14" s="1" customFormat="1" ht="21.75">
      <c r="A148" s="34" t="s">
        <v>37</v>
      </c>
      <c r="B148" s="9">
        <v>23227</v>
      </c>
      <c r="C148" s="9">
        <v>21687</v>
      </c>
      <c r="D148" s="9">
        <v>20597</v>
      </c>
      <c r="E148" s="9">
        <v>21833</v>
      </c>
      <c r="F148" s="9">
        <v>21015</v>
      </c>
      <c r="G148" s="9">
        <v>21174</v>
      </c>
      <c r="H148" s="9">
        <v>20764</v>
      </c>
      <c r="I148" s="9">
        <v>21889</v>
      </c>
      <c r="J148" s="9">
        <v>21259</v>
      </c>
      <c r="K148" s="9">
        <v>21728</v>
      </c>
      <c r="L148" s="9">
        <v>27084</v>
      </c>
      <c r="M148" s="9">
        <v>21130</v>
      </c>
      <c r="N148" s="36">
        <f>SUM(B148:M148)</f>
        <v>263387</v>
      </c>
    </row>
    <row r="149" spans="1:14" s="1" customFormat="1" ht="21.75">
      <c r="A149" s="34" t="s">
        <v>38</v>
      </c>
      <c r="B149" s="9">
        <v>40118</v>
      </c>
      <c r="C149" s="9">
        <v>37483</v>
      </c>
      <c r="D149" s="9">
        <v>39316</v>
      </c>
      <c r="E149" s="9">
        <v>39723</v>
      </c>
      <c r="F149" s="9">
        <v>37378</v>
      </c>
      <c r="G149" s="9">
        <v>39087</v>
      </c>
      <c r="H149" s="9">
        <v>37523</v>
      </c>
      <c r="I149" s="9">
        <v>37348</v>
      </c>
      <c r="J149" s="9">
        <v>36577</v>
      </c>
      <c r="K149" s="9">
        <v>38642</v>
      </c>
      <c r="L149" s="9">
        <v>42617</v>
      </c>
      <c r="M149" s="9">
        <v>38733</v>
      </c>
      <c r="N149" s="36">
        <f>SUM(B149:M149)</f>
        <v>464545</v>
      </c>
    </row>
    <row r="150" spans="1:14" s="1" customFormat="1" ht="21.75">
      <c r="A150" s="34" t="s">
        <v>39</v>
      </c>
      <c r="B150" s="9">
        <v>38449</v>
      </c>
      <c r="C150" s="9">
        <v>38026</v>
      </c>
      <c r="D150" s="9">
        <v>36604</v>
      </c>
      <c r="E150" s="9">
        <v>40040</v>
      </c>
      <c r="F150" s="9">
        <v>39593</v>
      </c>
      <c r="G150" s="9">
        <v>39133</v>
      </c>
      <c r="H150" s="9">
        <v>37982</v>
      </c>
      <c r="I150" s="9">
        <v>37692</v>
      </c>
      <c r="J150" s="9">
        <v>36785</v>
      </c>
      <c r="K150" s="9">
        <v>39690</v>
      </c>
      <c r="L150" s="9">
        <v>43987</v>
      </c>
      <c r="M150" s="9">
        <v>38290</v>
      </c>
      <c r="N150" s="36">
        <f>SUM(B150:M150)</f>
        <v>466271</v>
      </c>
    </row>
    <row r="151" spans="1:14" s="1" customFormat="1" ht="21.75">
      <c r="A151" s="34" t="s">
        <v>40</v>
      </c>
      <c r="B151" s="9">
        <v>148665</v>
      </c>
      <c r="C151" s="9">
        <v>131196</v>
      </c>
      <c r="D151" s="9">
        <v>129674</v>
      </c>
      <c r="E151" s="9">
        <v>145821</v>
      </c>
      <c r="F151" s="9">
        <v>132212</v>
      </c>
      <c r="G151" s="9">
        <v>138863</v>
      </c>
      <c r="H151" s="9">
        <v>141411</v>
      </c>
      <c r="I151" s="9">
        <v>133326</v>
      </c>
      <c r="J151" s="9">
        <v>124161</v>
      </c>
      <c r="K151" s="9">
        <v>142337</v>
      </c>
      <c r="L151" s="9">
        <v>153270</v>
      </c>
      <c r="M151" s="9">
        <v>132377</v>
      </c>
      <c r="N151" s="36">
        <f>SUM(B151:M151)</f>
        <v>1653313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2847516</v>
      </c>
    </row>
    <row r="153" spans="1:14" s="1" customFormat="1" ht="21.75">
      <c r="A153" s="34" t="s">
        <v>17</v>
      </c>
      <c r="B153" s="9">
        <v>36141</v>
      </c>
      <c r="C153" s="9">
        <v>32895</v>
      </c>
      <c r="D153" s="9">
        <v>31494</v>
      </c>
      <c r="E153" s="9">
        <v>34281</v>
      </c>
      <c r="F153" s="9">
        <v>32475</v>
      </c>
      <c r="G153" s="9">
        <v>33499</v>
      </c>
      <c r="H153" s="9">
        <v>32489</v>
      </c>
      <c r="I153" s="9">
        <v>31193</v>
      </c>
      <c r="J153" s="9">
        <v>31122</v>
      </c>
      <c r="K153" s="9">
        <v>35504</v>
      </c>
      <c r="L153" s="9">
        <v>42032</v>
      </c>
      <c r="M153" s="9">
        <v>36692</v>
      </c>
      <c r="N153" s="9">
        <f>SUM(B153:M153)</f>
        <v>409817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409817</v>
      </c>
    </row>
    <row r="155" spans="1:14" s="1" customFormat="1" ht="21.75">
      <c r="A155" s="39" t="s">
        <v>279</v>
      </c>
      <c r="B155" s="40">
        <f aca="true" t="shared" si="38" ref="B155:M155">SUM(B142:B154)</f>
        <v>366740</v>
      </c>
      <c r="C155" s="40">
        <f t="shared" si="38"/>
        <v>327727</v>
      </c>
      <c r="D155" s="40">
        <f t="shared" si="38"/>
        <v>319132</v>
      </c>
      <c r="E155" s="40">
        <f t="shared" si="38"/>
        <v>357924</v>
      </c>
      <c r="F155" s="40">
        <f t="shared" si="38"/>
        <v>332604</v>
      </c>
      <c r="G155" s="40">
        <f t="shared" si="38"/>
        <v>347587</v>
      </c>
      <c r="H155" s="40">
        <f t="shared" si="38"/>
        <v>347188</v>
      </c>
      <c r="I155" s="40">
        <f t="shared" si="38"/>
        <v>324649</v>
      </c>
      <c r="J155" s="40">
        <f t="shared" si="38"/>
        <v>310163</v>
      </c>
      <c r="K155" s="40">
        <f t="shared" si="38"/>
        <v>351439</v>
      </c>
      <c r="L155" s="40">
        <f t="shared" si="38"/>
        <v>389506</v>
      </c>
      <c r="M155" s="40">
        <f t="shared" si="38"/>
        <v>341665</v>
      </c>
      <c r="N155" s="40">
        <f>SUM(N144,N147,N152,N154,)</f>
        <v>4116324</v>
      </c>
    </row>
    <row r="156" s="1" customFormat="1" ht="21.75"/>
    <row r="157" ht="21.75">
      <c r="A157" s="1" t="s">
        <v>280</v>
      </c>
    </row>
    <row r="158" spans="1:2" ht="21.75">
      <c r="A158" s="1"/>
      <c r="B158" s="1"/>
    </row>
    <row r="159" ht="21.75">
      <c r="A159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="55" zoomScaleNormal="55" zoomScalePageLayoutView="0" workbookViewId="0" topLeftCell="A130">
      <selection activeCell="A78" sqref="A78:IV78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7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3108252</v>
      </c>
      <c r="C4" s="8">
        <v>3282838</v>
      </c>
      <c r="D4" s="8">
        <v>2487283</v>
      </c>
      <c r="E4" s="8">
        <v>3362698</v>
      </c>
      <c r="F4" s="8">
        <v>3546651</v>
      </c>
      <c r="G4" s="8">
        <v>4406363</v>
      </c>
      <c r="H4" s="8">
        <v>5783562</v>
      </c>
      <c r="I4" s="8">
        <v>5323915</v>
      </c>
      <c r="J4" s="8">
        <v>5001621</v>
      </c>
      <c r="K4" s="8">
        <v>4988357</v>
      </c>
      <c r="L4" s="8">
        <v>4592032</v>
      </c>
      <c r="M4" s="8">
        <v>3892374</v>
      </c>
      <c r="N4" s="9">
        <f aca="true" t="shared" si="0" ref="N4:N9">SUM(B4:M4)</f>
        <v>49775946</v>
      </c>
    </row>
    <row r="5" spans="1:14" ht="21.75">
      <c r="A5" s="10" t="s">
        <v>63</v>
      </c>
      <c r="B5" s="11">
        <v>1087200</v>
      </c>
      <c r="C5" s="11">
        <v>1194400</v>
      </c>
      <c r="D5" s="11">
        <v>872000</v>
      </c>
      <c r="E5" s="11">
        <v>1199200</v>
      </c>
      <c r="F5" s="12">
        <v>1300000</v>
      </c>
      <c r="G5" s="12">
        <v>1599200</v>
      </c>
      <c r="H5" s="12">
        <v>1767200</v>
      </c>
      <c r="I5" s="12">
        <v>1536800</v>
      </c>
      <c r="J5" s="12">
        <v>1460000</v>
      </c>
      <c r="K5" s="12">
        <v>1468800</v>
      </c>
      <c r="L5" s="12">
        <v>1517600</v>
      </c>
      <c r="M5" s="12">
        <v>1273600</v>
      </c>
      <c r="N5" s="13">
        <f t="shared" si="0"/>
        <v>16276000</v>
      </c>
    </row>
    <row r="6" spans="1:14" ht="21.75">
      <c r="A6" s="7" t="s">
        <v>43</v>
      </c>
      <c r="B6" s="8">
        <v>129200</v>
      </c>
      <c r="C6" s="8">
        <v>143394</v>
      </c>
      <c r="D6" s="8">
        <v>111924</v>
      </c>
      <c r="E6" s="8">
        <v>146026</v>
      </c>
      <c r="F6" s="8">
        <v>167188</v>
      </c>
      <c r="G6" s="8">
        <v>206602</v>
      </c>
      <c r="H6" s="8">
        <v>244585</v>
      </c>
      <c r="I6" s="8">
        <v>239829</v>
      </c>
      <c r="J6" s="8">
        <v>238949</v>
      </c>
      <c r="K6" s="8">
        <v>197423</v>
      </c>
      <c r="L6" s="8">
        <v>210985</v>
      </c>
      <c r="M6" s="8">
        <v>163006</v>
      </c>
      <c r="N6" s="9">
        <f t="shared" si="0"/>
        <v>2199111</v>
      </c>
    </row>
    <row r="7" spans="1:14" ht="21.75">
      <c r="A7" s="10" t="s">
        <v>93</v>
      </c>
      <c r="B7" s="11">
        <v>48640</v>
      </c>
      <c r="C7" s="11">
        <v>56880</v>
      </c>
      <c r="D7" s="11">
        <v>43760</v>
      </c>
      <c r="E7" s="11">
        <v>55120</v>
      </c>
      <c r="F7" s="12">
        <v>62440</v>
      </c>
      <c r="G7" s="12">
        <v>74240</v>
      </c>
      <c r="H7" s="12">
        <v>80600</v>
      </c>
      <c r="I7" s="12">
        <v>72480</v>
      </c>
      <c r="J7" s="12">
        <v>74360</v>
      </c>
      <c r="K7" s="12">
        <v>62760</v>
      </c>
      <c r="L7" s="12">
        <v>69080</v>
      </c>
      <c r="M7" s="12">
        <v>56640</v>
      </c>
      <c r="N7" s="13">
        <f t="shared" si="0"/>
        <v>757000</v>
      </c>
    </row>
    <row r="8" spans="1:14" ht="21.75">
      <c r="A8" s="7" t="s">
        <v>116</v>
      </c>
      <c r="B8" s="8">
        <v>425456</v>
      </c>
      <c r="C8" s="8">
        <v>439923</v>
      </c>
      <c r="D8" s="8">
        <v>288121</v>
      </c>
      <c r="E8" s="8">
        <v>446866</v>
      </c>
      <c r="F8" s="8">
        <v>459485</v>
      </c>
      <c r="G8" s="8">
        <v>529138</v>
      </c>
      <c r="H8" s="8">
        <v>670778</v>
      </c>
      <c r="I8" s="8">
        <v>330487</v>
      </c>
      <c r="J8" s="8">
        <v>321490</v>
      </c>
      <c r="K8" s="8">
        <v>491074</v>
      </c>
      <c r="L8" s="8">
        <v>510590</v>
      </c>
      <c r="M8" s="8">
        <v>503113</v>
      </c>
      <c r="N8" s="9">
        <f t="shared" si="0"/>
        <v>5416521</v>
      </c>
    </row>
    <row r="9" spans="1:14" ht="21.75">
      <c r="A9" s="10" t="s">
        <v>81</v>
      </c>
      <c r="B9" s="11">
        <v>148900</v>
      </c>
      <c r="C9" s="11">
        <v>156900</v>
      </c>
      <c r="D9" s="11">
        <v>85600</v>
      </c>
      <c r="E9" s="11">
        <v>160000</v>
      </c>
      <c r="F9" s="12">
        <v>166300</v>
      </c>
      <c r="G9" s="12">
        <v>202300</v>
      </c>
      <c r="H9" s="12">
        <v>234600</v>
      </c>
      <c r="I9" s="12">
        <v>85400</v>
      </c>
      <c r="J9" s="12">
        <v>82200</v>
      </c>
      <c r="K9" s="12">
        <v>149200</v>
      </c>
      <c r="L9" s="12">
        <v>171800</v>
      </c>
      <c r="M9" s="12">
        <v>165200</v>
      </c>
      <c r="N9" s="13">
        <f t="shared" si="0"/>
        <v>1808400</v>
      </c>
    </row>
    <row r="10" spans="1:14" ht="21.75">
      <c r="A10" s="7" t="s">
        <v>62</v>
      </c>
      <c r="B10" s="8">
        <f aca="true" t="shared" si="1" ref="B10:N11">SUM(B4,B6,B8,)</f>
        <v>3662908</v>
      </c>
      <c r="C10" s="8">
        <f t="shared" si="1"/>
        <v>3866155</v>
      </c>
      <c r="D10" s="8">
        <f t="shared" si="1"/>
        <v>2887328</v>
      </c>
      <c r="E10" s="8">
        <f t="shared" si="1"/>
        <v>3955590</v>
      </c>
      <c r="F10" s="8">
        <f t="shared" si="1"/>
        <v>4173324</v>
      </c>
      <c r="G10" s="8">
        <f t="shared" si="1"/>
        <v>5142103</v>
      </c>
      <c r="H10" s="8">
        <f t="shared" si="1"/>
        <v>6698925</v>
      </c>
      <c r="I10" s="8">
        <f t="shared" si="1"/>
        <v>5894231</v>
      </c>
      <c r="J10" s="8">
        <f t="shared" si="1"/>
        <v>5562060</v>
      </c>
      <c r="K10" s="8">
        <f t="shared" si="1"/>
        <v>5676854</v>
      </c>
      <c r="L10" s="8">
        <f t="shared" si="1"/>
        <v>5313607</v>
      </c>
      <c r="M10" s="8">
        <f t="shared" si="1"/>
        <v>4558493</v>
      </c>
      <c r="N10" s="8">
        <f t="shared" si="1"/>
        <v>57391578</v>
      </c>
    </row>
    <row r="11" spans="1:14" ht="21.75">
      <c r="A11" s="14" t="s">
        <v>64</v>
      </c>
      <c r="B11" s="11">
        <f t="shared" si="1"/>
        <v>1284740</v>
      </c>
      <c r="C11" s="11">
        <f t="shared" si="1"/>
        <v>1408180</v>
      </c>
      <c r="D11" s="11">
        <f t="shared" si="1"/>
        <v>1001360</v>
      </c>
      <c r="E11" s="11">
        <f t="shared" si="1"/>
        <v>1414320</v>
      </c>
      <c r="F11" s="11">
        <f t="shared" si="1"/>
        <v>1528740</v>
      </c>
      <c r="G11" s="11">
        <f t="shared" si="1"/>
        <v>1875740</v>
      </c>
      <c r="H11" s="11">
        <f t="shared" si="1"/>
        <v>2082400</v>
      </c>
      <c r="I11" s="11">
        <f t="shared" si="1"/>
        <v>1694680</v>
      </c>
      <c r="J11" s="11">
        <f t="shared" si="1"/>
        <v>1616560</v>
      </c>
      <c r="K11" s="11">
        <f t="shared" si="1"/>
        <v>1680760</v>
      </c>
      <c r="L11" s="11">
        <f t="shared" si="1"/>
        <v>1758480</v>
      </c>
      <c r="M11" s="11">
        <f t="shared" si="1"/>
        <v>1495440</v>
      </c>
      <c r="N11" s="11">
        <f t="shared" si="1"/>
        <v>18841400</v>
      </c>
    </row>
    <row r="12" spans="1:14" ht="21.75">
      <c r="A12" s="7" t="s">
        <v>84</v>
      </c>
      <c r="B12" s="8">
        <f aca="true" t="shared" si="2" ref="B12:N13">SUM(B4,B6,)</f>
        <v>3237452</v>
      </c>
      <c r="C12" s="8">
        <f t="shared" si="2"/>
        <v>3426232</v>
      </c>
      <c r="D12" s="8">
        <f t="shared" si="2"/>
        <v>2599207</v>
      </c>
      <c r="E12" s="8">
        <f t="shared" si="2"/>
        <v>3508724</v>
      </c>
      <c r="F12" s="8">
        <f t="shared" si="2"/>
        <v>3713839</v>
      </c>
      <c r="G12" s="8">
        <f t="shared" si="2"/>
        <v>4612965</v>
      </c>
      <c r="H12" s="8">
        <f t="shared" si="2"/>
        <v>6028147</v>
      </c>
      <c r="I12" s="8">
        <f t="shared" si="2"/>
        <v>5563744</v>
      </c>
      <c r="J12" s="8">
        <f t="shared" si="2"/>
        <v>5240570</v>
      </c>
      <c r="K12" s="8">
        <f t="shared" si="2"/>
        <v>5185780</v>
      </c>
      <c r="L12" s="8">
        <f t="shared" si="2"/>
        <v>4803017</v>
      </c>
      <c r="M12" s="8">
        <f t="shared" si="2"/>
        <v>4055380</v>
      </c>
      <c r="N12" s="8">
        <f t="shared" si="2"/>
        <v>51975057</v>
      </c>
    </row>
    <row r="13" spans="1:14" ht="21.75">
      <c r="A13" s="14" t="s">
        <v>85</v>
      </c>
      <c r="B13" s="11">
        <f t="shared" si="2"/>
        <v>1135840</v>
      </c>
      <c r="C13" s="11">
        <f t="shared" si="2"/>
        <v>1251280</v>
      </c>
      <c r="D13" s="11">
        <f t="shared" si="2"/>
        <v>915760</v>
      </c>
      <c r="E13" s="11">
        <f t="shared" si="2"/>
        <v>1254320</v>
      </c>
      <c r="F13" s="11">
        <f t="shared" si="2"/>
        <v>1362440</v>
      </c>
      <c r="G13" s="11">
        <f t="shared" si="2"/>
        <v>1673440</v>
      </c>
      <c r="H13" s="11">
        <f t="shared" si="2"/>
        <v>1847800</v>
      </c>
      <c r="I13" s="11">
        <f t="shared" si="2"/>
        <v>1609280</v>
      </c>
      <c r="J13" s="11">
        <f t="shared" si="2"/>
        <v>1534360</v>
      </c>
      <c r="K13" s="11">
        <f t="shared" si="2"/>
        <v>1531560</v>
      </c>
      <c r="L13" s="11">
        <f t="shared" si="2"/>
        <v>1586680</v>
      </c>
      <c r="M13" s="11">
        <f t="shared" si="2"/>
        <v>1330240</v>
      </c>
      <c r="N13" s="11">
        <f t="shared" si="2"/>
        <v>17033000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381750</v>
      </c>
      <c r="C15" s="8">
        <v>390930</v>
      </c>
      <c r="D15" s="8">
        <v>289522</v>
      </c>
      <c r="E15" s="8">
        <v>385106</v>
      </c>
      <c r="F15" s="8">
        <v>416179</v>
      </c>
      <c r="G15" s="8">
        <v>574822</v>
      </c>
      <c r="H15" s="8">
        <v>739366</v>
      </c>
      <c r="I15" s="8">
        <v>589744</v>
      </c>
      <c r="J15" s="8">
        <v>538912</v>
      </c>
      <c r="K15" s="8">
        <v>614630</v>
      </c>
      <c r="L15" s="8">
        <v>565559</v>
      </c>
      <c r="M15" s="8">
        <v>450067</v>
      </c>
      <c r="N15" s="9">
        <f aca="true" t="shared" si="3" ref="N15:N20">SUM(B15:M15)</f>
        <v>5936587</v>
      </c>
    </row>
    <row r="16" spans="1:14" ht="21.75">
      <c r="A16" s="10" t="s">
        <v>65</v>
      </c>
      <c r="B16" s="11">
        <v>123320</v>
      </c>
      <c r="C16" s="11">
        <v>136960</v>
      </c>
      <c r="D16" s="11">
        <v>94480</v>
      </c>
      <c r="E16" s="11">
        <v>133480</v>
      </c>
      <c r="F16" s="12">
        <v>145560</v>
      </c>
      <c r="G16" s="12">
        <v>189720</v>
      </c>
      <c r="H16" s="12">
        <v>219040</v>
      </c>
      <c r="I16" s="12">
        <v>163240</v>
      </c>
      <c r="J16" s="12">
        <v>150200</v>
      </c>
      <c r="K16" s="12">
        <v>176320</v>
      </c>
      <c r="L16" s="12">
        <v>181000</v>
      </c>
      <c r="M16" s="12">
        <v>144000</v>
      </c>
      <c r="N16" s="13">
        <f t="shared" si="3"/>
        <v>1857320</v>
      </c>
    </row>
    <row r="17" spans="1:14" ht="21.75">
      <c r="A17" s="7" t="s">
        <v>428</v>
      </c>
      <c r="B17" s="8">
        <v>177883</v>
      </c>
      <c r="C17" s="8">
        <v>184472</v>
      </c>
      <c r="D17" s="8">
        <v>142660</v>
      </c>
      <c r="E17" s="8">
        <v>200744</v>
      </c>
      <c r="F17" s="8">
        <v>277786</v>
      </c>
      <c r="G17" s="8">
        <v>272128</v>
      </c>
      <c r="H17" s="8">
        <v>367591</v>
      </c>
      <c r="I17" s="8">
        <v>370875</v>
      </c>
      <c r="J17" s="8">
        <v>358894</v>
      </c>
      <c r="K17" s="8">
        <v>343806</v>
      </c>
      <c r="L17" s="8">
        <v>312096</v>
      </c>
      <c r="M17" s="8">
        <v>261499</v>
      </c>
      <c r="N17" s="9">
        <f>SUM(B17:M17)</f>
        <v>3270434</v>
      </c>
    </row>
    <row r="18" spans="1:14" ht="21.75">
      <c r="A18" s="10" t="s">
        <v>429</v>
      </c>
      <c r="B18" s="11">
        <v>64880</v>
      </c>
      <c r="C18" s="11">
        <v>68800</v>
      </c>
      <c r="D18" s="11">
        <v>52240</v>
      </c>
      <c r="E18" s="11">
        <v>75040</v>
      </c>
      <c r="F18" s="12">
        <v>82800</v>
      </c>
      <c r="G18" s="12">
        <v>101200</v>
      </c>
      <c r="H18" s="12">
        <v>114880</v>
      </c>
      <c r="I18" s="12">
        <v>112880</v>
      </c>
      <c r="J18" s="12">
        <v>113280</v>
      </c>
      <c r="K18" s="12">
        <v>108160</v>
      </c>
      <c r="L18" s="12">
        <v>107520</v>
      </c>
      <c r="M18" s="12">
        <v>89440</v>
      </c>
      <c r="N18" s="13">
        <f>SUM(B18:M18)</f>
        <v>1091120</v>
      </c>
    </row>
    <row r="19" spans="1:14" ht="21.75" customHeight="1">
      <c r="A19" s="7" t="s">
        <v>82</v>
      </c>
      <c r="B19" s="8">
        <v>60834</v>
      </c>
      <c r="C19" s="8">
        <v>66810</v>
      </c>
      <c r="D19" s="8">
        <v>33293</v>
      </c>
      <c r="E19" s="8">
        <v>81382</v>
      </c>
      <c r="F19" s="8">
        <v>90605</v>
      </c>
      <c r="G19" s="8">
        <v>127987</v>
      </c>
      <c r="H19" s="8">
        <v>149898</v>
      </c>
      <c r="I19" s="8">
        <v>35811</v>
      </c>
      <c r="J19" s="8">
        <v>26422</v>
      </c>
      <c r="K19" s="8">
        <v>91578</v>
      </c>
      <c r="L19" s="8">
        <v>118189</v>
      </c>
      <c r="M19" s="8">
        <v>98842</v>
      </c>
      <c r="N19" s="9">
        <f t="shared" si="3"/>
        <v>981651</v>
      </c>
    </row>
    <row r="20" spans="1:14" ht="21.75">
      <c r="A20" s="14" t="s">
        <v>83</v>
      </c>
      <c r="B20" s="11">
        <v>27520</v>
      </c>
      <c r="C20" s="11">
        <v>23360</v>
      </c>
      <c r="D20" s="11">
        <v>10880</v>
      </c>
      <c r="E20" s="11">
        <v>28160</v>
      </c>
      <c r="F20" s="12">
        <v>31680</v>
      </c>
      <c r="G20" s="12">
        <v>42240</v>
      </c>
      <c r="H20" s="12">
        <v>44480</v>
      </c>
      <c r="I20" s="12">
        <v>9920</v>
      </c>
      <c r="J20" s="12">
        <v>7360</v>
      </c>
      <c r="K20" s="12">
        <v>26240</v>
      </c>
      <c r="L20" s="12">
        <v>37760</v>
      </c>
      <c r="M20" s="12">
        <v>31680</v>
      </c>
      <c r="N20" s="13">
        <f t="shared" si="3"/>
        <v>321280</v>
      </c>
    </row>
    <row r="21" spans="1:14" ht="21.75">
      <c r="A21" s="7" t="s">
        <v>67</v>
      </c>
      <c r="B21" s="8">
        <f aca="true" t="shared" si="4" ref="B21:M22">SUM(B15,B17,B19,)</f>
        <v>620467</v>
      </c>
      <c r="C21" s="8">
        <f t="shared" si="4"/>
        <v>642212</v>
      </c>
      <c r="D21" s="8">
        <f t="shared" si="4"/>
        <v>465475</v>
      </c>
      <c r="E21" s="8">
        <f t="shared" si="4"/>
        <v>667232</v>
      </c>
      <c r="F21" s="8">
        <f t="shared" si="4"/>
        <v>784570</v>
      </c>
      <c r="G21" s="8">
        <f t="shared" si="4"/>
        <v>974937</v>
      </c>
      <c r="H21" s="8">
        <f t="shared" si="4"/>
        <v>1256855</v>
      </c>
      <c r="I21" s="8">
        <f t="shared" si="4"/>
        <v>996430</v>
      </c>
      <c r="J21" s="8">
        <f t="shared" si="4"/>
        <v>924228</v>
      </c>
      <c r="K21" s="8">
        <f t="shared" si="4"/>
        <v>1050014</v>
      </c>
      <c r="L21" s="8">
        <f t="shared" si="4"/>
        <v>995844</v>
      </c>
      <c r="M21" s="8">
        <f t="shared" si="4"/>
        <v>810408</v>
      </c>
      <c r="N21" s="8">
        <f>SUM(N15,N17,N19,)</f>
        <v>10188672</v>
      </c>
    </row>
    <row r="22" spans="1:14" ht="21.75">
      <c r="A22" s="14" t="s">
        <v>68</v>
      </c>
      <c r="B22" s="11">
        <f t="shared" si="4"/>
        <v>215720</v>
      </c>
      <c r="C22" s="11">
        <f t="shared" si="4"/>
        <v>229120</v>
      </c>
      <c r="D22" s="11">
        <f t="shared" si="4"/>
        <v>157600</v>
      </c>
      <c r="E22" s="11">
        <f t="shared" si="4"/>
        <v>236680</v>
      </c>
      <c r="F22" s="11">
        <f t="shared" si="4"/>
        <v>260040</v>
      </c>
      <c r="G22" s="11">
        <f t="shared" si="4"/>
        <v>333160</v>
      </c>
      <c r="H22" s="11">
        <f t="shared" si="4"/>
        <v>378400</v>
      </c>
      <c r="I22" s="11">
        <f t="shared" si="4"/>
        <v>286040</v>
      </c>
      <c r="J22" s="11">
        <f t="shared" si="4"/>
        <v>270840</v>
      </c>
      <c r="K22" s="11">
        <f t="shared" si="4"/>
        <v>310720</v>
      </c>
      <c r="L22" s="11">
        <f t="shared" si="4"/>
        <v>326280</v>
      </c>
      <c r="M22" s="11">
        <f t="shared" si="4"/>
        <v>265120</v>
      </c>
      <c r="N22" s="11">
        <f>SUM(N16,N18,N20,)</f>
        <v>3269720</v>
      </c>
    </row>
    <row r="23" spans="1:14" ht="21.75">
      <c r="A23" s="7" t="s">
        <v>86</v>
      </c>
      <c r="B23" s="8">
        <f aca="true" t="shared" si="5" ref="B23:M24">SUM(B15,B17,)</f>
        <v>559633</v>
      </c>
      <c r="C23" s="8">
        <f t="shared" si="5"/>
        <v>575402</v>
      </c>
      <c r="D23" s="8">
        <f t="shared" si="5"/>
        <v>432182</v>
      </c>
      <c r="E23" s="8">
        <f t="shared" si="5"/>
        <v>585850</v>
      </c>
      <c r="F23" s="8">
        <f t="shared" si="5"/>
        <v>693965</v>
      </c>
      <c r="G23" s="8">
        <f t="shared" si="5"/>
        <v>846950</v>
      </c>
      <c r="H23" s="8">
        <f t="shared" si="5"/>
        <v>1106957</v>
      </c>
      <c r="I23" s="8">
        <f t="shared" si="5"/>
        <v>960619</v>
      </c>
      <c r="J23" s="8">
        <f t="shared" si="5"/>
        <v>897806</v>
      </c>
      <c r="K23" s="8">
        <f t="shared" si="5"/>
        <v>958436</v>
      </c>
      <c r="L23" s="8">
        <f t="shared" si="5"/>
        <v>877655</v>
      </c>
      <c r="M23" s="8">
        <f t="shared" si="5"/>
        <v>711566</v>
      </c>
      <c r="N23" s="8">
        <f>SUM(N15,N17,)</f>
        <v>9207021</v>
      </c>
    </row>
    <row r="24" spans="1:14" ht="21.75">
      <c r="A24" s="14" t="s">
        <v>87</v>
      </c>
      <c r="B24" s="11">
        <f t="shared" si="5"/>
        <v>188200</v>
      </c>
      <c r="C24" s="11">
        <f t="shared" si="5"/>
        <v>205760</v>
      </c>
      <c r="D24" s="11">
        <f t="shared" si="5"/>
        <v>146720</v>
      </c>
      <c r="E24" s="11">
        <f t="shared" si="5"/>
        <v>208520</v>
      </c>
      <c r="F24" s="11">
        <f t="shared" si="5"/>
        <v>228360</v>
      </c>
      <c r="G24" s="11">
        <f t="shared" si="5"/>
        <v>290920</v>
      </c>
      <c r="H24" s="11">
        <f t="shared" si="5"/>
        <v>333920</v>
      </c>
      <c r="I24" s="11">
        <f t="shared" si="5"/>
        <v>276120</v>
      </c>
      <c r="J24" s="11">
        <f t="shared" si="5"/>
        <v>263480</v>
      </c>
      <c r="K24" s="11">
        <f t="shared" si="5"/>
        <v>284480</v>
      </c>
      <c r="L24" s="11">
        <f t="shared" si="5"/>
        <v>288520</v>
      </c>
      <c r="M24" s="11">
        <f t="shared" si="5"/>
        <v>233440</v>
      </c>
      <c r="N24" s="11">
        <f>SUM(N16,N18,)</f>
        <v>2948440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468050</v>
      </c>
      <c r="C26" s="8">
        <v>477651</v>
      </c>
      <c r="D26" s="8">
        <v>335600</v>
      </c>
      <c r="E26" s="8">
        <v>472567</v>
      </c>
      <c r="F26" s="8">
        <v>522877</v>
      </c>
      <c r="G26" s="8">
        <v>738082</v>
      </c>
      <c r="H26" s="8">
        <v>997789</v>
      </c>
      <c r="I26" s="8">
        <v>679584</v>
      </c>
      <c r="J26" s="8">
        <v>645603</v>
      </c>
      <c r="K26" s="8">
        <v>768380</v>
      </c>
      <c r="L26" s="8">
        <v>710637</v>
      </c>
      <c r="M26" s="8">
        <v>594268</v>
      </c>
      <c r="N26" s="9">
        <f aca="true" t="shared" si="6" ref="N26:N31">SUM(B26:M26)</f>
        <v>7411088</v>
      </c>
    </row>
    <row r="27" spans="1:14" ht="21.75">
      <c r="A27" s="10" t="s">
        <v>69</v>
      </c>
      <c r="B27" s="11">
        <v>163788</v>
      </c>
      <c r="C27" s="11">
        <v>168483</v>
      </c>
      <c r="D27" s="11">
        <v>102465</v>
      </c>
      <c r="E27" s="11">
        <v>166005</v>
      </c>
      <c r="F27" s="12">
        <v>188111</v>
      </c>
      <c r="G27" s="12">
        <v>268508</v>
      </c>
      <c r="H27" s="12">
        <v>300999</v>
      </c>
      <c r="I27" s="12">
        <v>177113</v>
      </c>
      <c r="J27" s="12">
        <v>169040</v>
      </c>
      <c r="K27" s="52">
        <v>217180</v>
      </c>
      <c r="L27" s="12">
        <v>229636</v>
      </c>
      <c r="M27" s="12">
        <v>189132</v>
      </c>
      <c r="N27" s="13">
        <f t="shared" si="6"/>
        <v>2340460</v>
      </c>
    </row>
    <row r="28" spans="1:14" ht="21.75">
      <c r="A28" s="20" t="s">
        <v>47</v>
      </c>
      <c r="B28" s="8">
        <v>211020</v>
      </c>
      <c r="C28" s="8">
        <v>191015</v>
      </c>
      <c r="D28" s="8">
        <v>138275</v>
      </c>
      <c r="E28" s="8">
        <v>191177</v>
      </c>
      <c r="F28" s="8">
        <v>203176</v>
      </c>
      <c r="G28" s="8">
        <v>290302</v>
      </c>
      <c r="H28" s="8">
        <v>382084</v>
      </c>
      <c r="I28" s="8">
        <v>216150</v>
      </c>
      <c r="J28" s="8">
        <v>227228</v>
      </c>
      <c r="K28" s="8">
        <v>327142</v>
      </c>
      <c r="L28" s="8">
        <v>300378</v>
      </c>
      <c r="M28" s="8">
        <v>209104</v>
      </c>
      <c r="N28" s="9">
        <f t="shared" si="6"/>
        <v>2887051</v>
      </c>
    </row>
    <row r="29" spans="1:14" ht="21.75">
      <c r="A29" s="10" t="s">
        <v>70</v>
      </c>
      <c r="B29" s="11">
        <v>61440</v>
      </c>
      <c r="C29" s="11">
        <v>54540</v>
      </c>
      <c r="D29" s="11">
        <v>34560</v>
      </c>
      <c r="E29" s="11">
        <v>54060</v>
      </c>
      <c r="F29" s="12">
        <v>60060</v>
      </c>
      <c r="G29" s="12">
        <v>92160</v>
      </c>
      <c r="H29" s="12">
        <v>93360</v>
      </c>
      <c r="I29" s="12">
        <v>54060</v>
      </c>
      <c r="J29" s="12">
        <v>56160</v>
      </c>
      <c r="K29" s="12">
        <v>70260</v>
      </c>
      <c r="L29" s="12">
        <v>77220</v>
      </c>
      <c r="M29" s="12">
        <v>54720</v>
      </c>
      <c r="N29" s="13">
        <f t="shared" si="6"/>
        <v>762600</v>
      </c>
    </row>
    <row r="30" spans="1:14" ht="21.75">
      <c r="A30" s="7" t="s">
        <v>88</v>
      </c>
      <c r="B30" s="8">
        <v>313534</v>
      </c>
      <c r="C30" s="8">
        <v>278237</v>
      </c>
      <c r="D30" s="8">
        <v>144763</v>
      </c>
      <c r="E30" s="8">
        <v>315226</v>
      </c>
      <c r="F30" s="8">
        <v>317167</v>
      </c>
      <c r="G30" s="8">
        <v>372603</v>
      </c>
      <c r="H30" s="8">
        <v>428317</v>
      </c>
      <c r="I30" s="8">
        <v>88654</v>
      </c>
      <c r="J30" s="8">
        <v>75483</v>
      </c>
      <c r="K30" s="8">
        <v>245747</v>
      </c>
      <c r="L30" s="8">
        <v>308271</v>
      </c>
      <c r="M30" s="8">
        <v>271510</v>
      </c>
      <c r="N30" s="9">
        <f t="shared" si="6"/>
        <v>3159512</v>
      </c>
    </row>
    <row r="31" spans="1:14" ht="21.75">
      <c r="A31" s="14" t="s">
        <v>89</v>
      </c>
      <c r="B31" s="11">
        <v>110012</v>
      </c>
      <c r="C31" s="11">
        <v>98317</v>
      </c>
      <c r="D31" s="11">
        <v>44135</v>
      </c>
      <c r="E31" s="11">
        <v>110995</v>
      </c>
      <c r="F31" s="12">
        <v>114089</v>
      </c>
      <c r="G31" s="12">
        <v>135492</v>
      </c>
      <c r="H31" s="12">
        <v>129401</v>
      </c>
      <c r="I31" s="12">
        <v>23087</v>
      </c>
      <c r="J31" s="12">
        <v>19760</v>
      </c>
      <c r="K31" s="52">
        <v>69420</v>
      </c>
      <c r="L31" s="12">
        <v>99764</v>
      </c>
      <c r="M31" s="12">
        <v>86468</v>
      </c>
      <c r="N31" s="13">
        <f t="shared" si="6"/>
        <v>1040940</v>
      </c>
    </row>
    <row r="32" spans="1:14" ht="21.75">
      <c r="A32" s="7" t="s">
        <v>76</v>
      </c>
      <c r="B32" s="8">
        <f aca="true" t="shared" si="7" ref="B32:N33">SUM(B26,B28,B30,)</f>
        <v>992604</v>
      </c>
      <c r="C32" s="8">
        <f t="shared" si="7"/>
        <v>946903</v>
      </c>
      <c r="D32" s="8">
        <f t="shared" si="7"/>
        <v>618638</v>
      </c>
      <c r="E32" s="8">
        <f t="shared" si="7"/>
        <v>978970</v>
      </c>
      <c r="F32" s="8">
        <f t="shared" si="7"/>
        <v>1043220</v>
      </c>
      <c r="G32" s="8">
        <f t="shared" si="7"/>
        <v>1400987</v>
      </c>
      <c r="H32" s="8">
        <f t="shared" si="7"/>
        <v>1808190</v>
      </c>
      <c r="I32" s="8">
        <f t="shared" si="7"/>
        <v>984388</v>
      </c>
      <c r="J32" s="8">
        <f t="shared" si="7"/>
        <v>948314</v>
      </c>
      <c r="K32" s="8">
        <f t="shared" si="7"/>
        <v>1341269</v>
      </c>
      <c r="L32" s="8">
        <f t="shared" si="7"/>
        <v>1319286</v>
      </c>
      <c r="M32" s="8">
        <f t="shared" si="7"/>
        <v>1074882</v>
      </c>
      <c r="N32" s="8">
        <f t="shared" si="7"/>
        <v>13457651</v>
      </c>
    </row>
    <row r="33" spans="1:14" ht="21.75">
      <c r="A33" s="14" t="s">
        <v>77</v>
      </c>
      <c r="B33" s="11">
        <f t="shared" si="7"/>
        <v>335240</v>
      </c>
      <c r="C33" s="11">
        <f t="shared" si="7"/>
        <v>321340</v>
      </c>
      <c r="D33" s="11">
        <f t="shared" si="7"/>
        <v>181160</v>
      </c>
      <c r="E33" s="11">
        <f t="shared" si="7"/>
        <v>331060</v>
      </c>
      <c r="F33" s="11">
        <f t="shared" si="7"/>
        <v>362260</v>
      </c>
      <c r="G33" s="11">
        <f t="shared" si="7"/>
        <v>496160</v>
      </c>
      <c r="H33" s="11">
        <f t="shared" si="7"/>
        <v>523760</v>
      </c>
      <c r="I33" s="11">
        <f t="shared" si="7"/>
        <v>254260</v>
      </c>
      <c r="J33" s="11">
        <f t="shared" si="7"/>
        <v>244960</v>
      </c>
      <c r="K33" s="11">
        <f t="shared" si="7"/>
        <v>356860</v>
      </c>
      <c r="L33" s="11">
        <f t="shared" si="7"/>
        <v>406620</v>
      </c>
      <c r="M33" s="11">
        <f t="shared" si="7"/>
        <v>330320</v>
      </c>
      <c r="N33" s="11">
        <f t="shared" si="7"/>
        <v>4144000</v>
      </c>
    </row>
    <row r="34" spans="1:14" ht="21.75">
      <c r="A34" s="7" t="s">
        <v>90</v>
      </c>
      <c r="B34" s="8">
        <f aca="true" t="shared" si="8" ref="B34:N35">SUM(B26,B28,)</f>
        <v>679070</v>
      </c>
      <c r="C34" s="8">
        <f t="shared" si="8"/>
        <v>668666</v>
      </c>
      <c r="D34" s="8">
        <f t="shared" si="8"/>
        <v>473875</v>
      </c>
      <c r="E34" s="8">
        <f t="shared" si="8"/>
        <v>663744</v>
      </c>
      <c r="F34" s="8">
        <f t="shared" si="8"/>
        <v>726053</v>
      </c>
      <c r="G34" s="8">
        <f t="shared" si="8"/>
        <v>1028384</v>
      </c>
      <c r="H34" s="8">
        <f t="shared" si="8"/>
        <v>1379873</v>
      </c>
      <c r="I34" s="8">
        <f t="shared" si="8"/>
        <v>895734</v>
      </c>
      <c r="J34" s="8">
        <f t="shared" si="8"/>
        <v>872831</v>
      </c>
      <c r="K34" s="8">
        <f t="shared" si="8"/>
        <v>1095522</v>
      </c>
      <c r="L34" s="8">
        <f t="shared" si="8"/>
        <v>1011015</v>
      </c>
      <c r="M34" s="8">
        <f t="shared" si="8"/>
        <v>803372</v>
      </c>
      <c r="N34" s="8">
        <f t="shared" si="8"/>
        <v>10298139</v>
      </c>
    </row>
    <row r="35" spans="1:14" ht="21.75">
      <c r="A35" s="14" t="s">
        <v>91</v>
      </c>
      <c r="B35" s="11">
        <f t="shared" si="8"/>
        <v>225228</v>
      </c>
      <c r="C35" s="11">
        <f t="shared" si="8"/>
        <v>223023</v>
      </c>
      <c r="D35" s="11">
        <f t="shared" si="8"/>
        <v>137025</v>
      </c>
      <c r="E35" s="11">
        <f t="shared" si="8"/>
        <v>220065</v>
      </c>
      <c r="F35" s="11">
        <f t="shared" si="8"/>
        <v>248171</v>
      </c>
      <c r="G35" s="11">
        <f t="shared" si="8"/>
        <v>360668</v>
      </c>
      <c r="H35" s="11">
        <f t="shared" si="8"/>
        <v>394359</v>
      </c>
      <c r="I35" s="11">
        <f t="shared" si="8"/>
        <v>231173</v>
      </c>
      <c r="J35" s="11">
        <f t="shared" si="8"/>
        <v>225200</v>
      </c>
      <c r="K35" s="11">
        <f t="shared" si="8"/>
        <v>287440</v>
      </c>
      <c r="L35" s="11">
        <f t="shared" si="8"/>
        <v>306856</v>
      </c>
      <c r="M35" s="11">
        <f t="shared" si="8"/>
        <v>243852</v>
      </c>
      <c r="N35" s="11">
        <f t="shared" si="8"/>
        <v>3103060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113541</v>
      </c>
      <c r="C37" s="8">
        <v>139092</v>
      </c>
      <c r="D37" s="8">
        <v>102421</v>
      </c>
      <c r="E37" s="8">
        <v>115237</v>
      </c>
      <c r="F37" s="8">
        <v>127699</v>
      </c>
      <c r="G37" s="8">
        <v>193370</v>
      </c>
      <c r="H37" s="8">
        <v>230255</v>
      </c>
      <c r="I37" s="8">
        <v>169265</v>
      </c>
      <c r="J37" s="8">
        <v>155292</v>
      </c>
      <c r="K37" s="8">
        <v>167000</v>
      </c>
      <c r="L37" s="8">
        <v>129289</v>
      </c>
      <c r="M37" s="8">
        <v>111940</v>
      </c>
      <c r="N37" s="9">
        <f aca="true" t="shared" si="9" ref="N37:N44">SUM(B37:M37)</f>
        <v>1754401</v>
      </c>
    </row>
    <row r="38" spans="1:14" ht="21.75">
      <c r="A38" s="10" t="s">
        <v>71</v>
      </c>
      <c r="B38" s="11">
        <v>39367</v>
      </c>
      <c r="C38" s="11">
        <v>50881</v>
      </c>
      <c r="D38" s="11">
        <v>34533</v>
      </c>
      <c r="E38" s="11">
        <v>40152</v>
      </c>
      <c r="F38" s="12">
        <v>43332</v>
      </c>
      <c r="G38" s="12">
        <v>65688</v>
      </c>
      <c r="H38" s="12">
        <v>70114</v>
      </c>
      <c r="I38" s="12">
        <v>49017</v>
      </c>
      <c r="J38" s="12">
        <v>46716</v>
      </c>
      <c r="K38" s="12">
        <v>43750</v>
      </c>
      <c r="L38" s="12">
        <v>40193</v>
      </c>
      <c r="M38" s="12">
        <v>35236</v>
      </c>
      <c r="N38" s="13">
        <f t="shared" si="9"/>
        <v>558979</v>
      </c>
    </row>
    <row r="39" spans="1:14" ht="21.75">
      <c r="A39" s="7" t="s">
        <v>49</v>
      </c>
      <c r="B39" s="8">
        <v>19835</v>
      </c>
      <c r="C39" s="8">
        <v>19412</v>
      </c>
      <c r="D39" s="8">
        <v>18566</v>
      </c>
      <c r="E39" s="8">
        <v>19518</v>
      </c>
      <c r="F39" s="8">
        <v>19729</v>
      </c>
      <c r="G39" s="8">
        <v>26450</v>
      </c>
      <c r="H39" s="8">
        <v>74878</v>
      </c>
      <c r="I39" s="8">
        <v>83722</v>
      </c>
      <c r="J39" s="8">
        <v>36300</v>
      </c>
      <c r="K39" s="8">
        <v>34302</v>
      </c>
      <c r="L39" s="8">
        <v>29629</v>
      </c>
      <c r="M39" s="8">
        <v>28553</v>
      </c>
      <c r="N39" s="9">
        <f t="shared" si="9"/>
        <v>410894</v>
      </c>
    </row>
    <row r="40" spans="1:14" ht="21.75">
      <c r="A40" s="10" t="s">
        <v>92</v>
      </c>
      <c r="B40" s="11">
        <v>1400</v>
      </c>
      <c r="C40" s="11">
        <v>1120</v>
      </c>
      <c r="D40" s="11">
        <v>920</v>
      </c>
      <c r="E40" s="11">
        <v>1280</v>
      </c>
      <c r="F40" s="12">
        <v>1360</v>
      </c>
      <c r="G40" s="12">
        <v>3640</v>
      </c>
      <c r="H40" s="12">
        <v>5200</v>
      </c>
      <c r="I40" s="12">
        <v>5480</v>
      </c>
      <c r="J40" s="12">
        <v>5240</v>
      </c>
      <c r="K40" s="12">
        <v>4520</v>
      </c>
      <c r="L40" s="12">
        <v>4520</v>
      </c>
      <c r="M40" s="12">
        <v>4160</v>
      </c>
      <c r="N40" s="13">
        <f t="shared" si="9"/>
        <v>38840</v>
      </c>
    </row>
    <row r="41" spans="1:14" ht="21.75">
      <c r="A41" s="7" t="s">
        <v>503</v>
      </c>
      <c r="B41" s="8">
        <v>6494</v>
      </c>
      <c r="C41" s="8">
        <v>12755</v>
      </c>
      <c r="D41" s="8">
        <v>9121</v>
      </c>
      <c r="E41" s="8">
        <v>4971</v>
      </c>
      <c r="F41" s="8">
        <v>4869</v>
      </c>
      <c r="G41" s="8">
        <v>13377</v>
      </c>
      <c r="H41" s="8">
        <v>31317</v>
      </c>
      <c r="I41" s="8">
        <v>8263</v>
      </c>
      <c r="J41" s="8">
        <v>4303</v>
      </c>
      <c r="K41" s="8">
        <v>4691</v>
      </c>
      <c r="L41" s="8">
        <v>5989</v>
      </c>
      <c r="M41" s="8">
        <v>6176</v>
      </c>
      <c r="N41" s="9">
        <f>SUM(B41:M41)</f>
        <v>112326</v>
      </c>
    </row>
    <row r="42" spans="1:14" ht="21.75">
      <c r="A42" s="14" t="s">
        <v>504</v>
      </c>
      <c r="B42" s="12">
        <v>2247</v>
      </c>
      <c r="C42" s="12">
        <v>4672</v>
      </c>
      <c r="D42" s="12">
        <v>3071</v>
      </c>
      <c r="E42" s="12">
        <v>1732</v>
      </c>
      <c r="F42" s="12">
        <v>1656</v>
      </c>
      <c r="G42" s="12">
        <v>4550</v>
      </c>
      <c r="H42" s="12">
        <v>9548</v>
      </c>
      <c r="I42" s="12">
        <v>2395</v>
      </c>
      <c r="J42" s="12">
        <v>1296</v>
      </c>
      <c r="K42" s="12">
        <v>1228</v>
      </c>
      <c r="L42" s="12">
        <v>1860</v>
      </c>
      <c r="M42" s="52">
        <v>1942</v>
      </c>
      <c r="N42" s="13">
        <f>SUM(B42:M42)</f>
        <v>36197</v>
      </c>
    </row>
    <row r="43" spans="1:14" ht="21.75">
      <c r="A43" s="7" t="s">
        <v>94</v>
      </c>
      <c r="B43" s="8">
        <v>41518</v>
      </c>
      <c r="C43" s="8">
        <v>40314</v>
      </c>
      <c r="D43" s="8">
        <v>22857</v>
      </c>
      <c r="E43" s="8">
        <v>45449</v>
      </c>
      <c r="F43" s="8">
        <v>52073</v>
      </c>
      <c r="G43" s="8">
        <v>63040</v>
      </c>
      <c r="H43" s="8">
        <v>69333</v>
      </c>
      <c r="I43" s="8">
        <v>43705</v>
      </c>
      <c r="J43" s="8">
        <v>49561</v>
      </c>
      <c r="K43" s="8">
        <v>59447</v>
      </c>
      <c r="L43" s="8">
        <v>64550</v>
      </c>
      <c r="M43" s="8">
        <v>50441</v>
      </c>
      <c r="N43" s="9">
        <f t="shared" si="9"/>
        <v>602288</v>
      </c>
    </row>
    <row r="44" spans="1:14" ht="21.75">
      <c r="A44" s="14" t="s">
        <v>95</v>
      </c>
      <c r="B44" s="11">
        <v>14366</v>
      </c>
      <c r="C44" s="11">
        <v>14767</v>
      </c>
      <c r="D44" s="11">
        <v>7696</v>
      </c>
      <c r="E44" s="11">
        <v>15836</v>
      </c>
      <c r="F44" s="12">
        <v>17712</v>
      </c>
      <c r="G44" s="12">
        <v>21442</v>
      </c>
      <c r="H44" s="12">
        <v>21138</v>
      </c>
      <c r="I44" s="12">
        <v>12668</v>
      </c>
      <c r="J44" s="12">
        <v>14928</v>
      </c>
      <c r="K44" s="12">
        <v>15562</v>
      </c>
      <c r="L44" s="12">
        <v>20047</v>
      </c>
      <c r="M44" s="12">
        <v>15862</v>
      </c>
      <c r="N44" s="13">
        <f t="shared" si="9"/>
        <v>192024</v>
      </c>
    </row>
    <row r="45" spans="1:14" ht="21.75">
      <c r="A45" s="7" t="s">
        <v>78</v>
      </c>
      <c r="B45" s="8">
        <f aca="true" t="shared" si="10" ref="B45:N46">SUM(B37,B39,B41,B43,)</f>
        <v>181388</v>
      </c>
      <c r="C45" s="8">
        <f t="shared" si="10"/>
        <v>211573</v>
      </c>
      <c r="D45" s="8">
        <f t="shared" si="10"/>
        <v>152965</v>
      </c>
      <c r="E45" s="8">
        <f t="shared" si="10"/>
        <v>185175</v>
      </c>
      <c r="F45" s="8">
        <f t="shared" si="10"/>
        <v>204370</v>
      </c>
      <c r="G45" s="8">
        <f t="shared" si="10"/>
        <v>296237</v>
      </c>
      <c r="H45" s="8">
        <f t="shared" si="10"/>
        <v>405783</v>
      </c>
      <c r="I45" s="8">
        <f t="shared" si="10"/>
        <v>304955</v>
      </c>
      <c r="J45" s="8">
        <f t="shared" si="10"/>
        <v>245456</v>
      </c>
      <c r="K45" s="8">
        <f t="shared" si="10"/>
        <v>265440</v>
      </c>
      <c r="L45" s="8">
        <f t="shared" si="10"/>
        <v>229457</v>
      </c>
      <c r="M45" s="8">
        <f t="shared" si="10"/>
        <v>197110</v>
      </c>
      <c r="N45" s="8">
        <f t="shared" si="10"/>
        <v>2879909</v>
      </c>
    </row>
    <row r="46" spans="1:14" ht="21.75">
      <c r="A46" s="14" t="s">
        <v>79</v>
      </c>
      <c r="B46" s="11">
        <f t="shared" si="10"/>
        <v>57380</v>
      </c>
      <c r="C46" s="11">
        <f t="shared" si="10"/>
        <v>71440</v>
      </c>
      <c r="D46" s="11">
        <f t="shared" si="10"/>
        <v>46220</v>
      </c>
      <c r="E46" s="11">
        <f t="shared" si="10"/>
        <v>59000</v>
      </c>
      <c r="F46" s="11">
        <f t="shared" si="10"/>
        <v>64060</v>
      </c>
      <c r="G46" s="11">
        <f t="shared" si="10"/>
        <v>95320</v>
      </c>
      <c r="H46" s="11">
        <f t="shared" si="10"/>
        <v>106000</v>
      </c>
      <c r="I46" s="11">
        <f t="shared" si="10"/>
        <v>69560</v>
      </c>
      <c r="J46" s="11">
        <f t="shared" si="10"/>
        <v>68180</v>
      </c>
      <c r="K46" s="11">
        <f t="shared" si="10"/>
        <v>65060</v>
      </c>
      <c r="L46" s="11">
        <f t="shared" si="10"/>
        <v>66620</v>
      </c>
      <c r="M46" s="11">
        <f t="shared" si="10"/>
        <v>57200</v>
      </c>
      <c r="N46" s="11">
        <f t="shared" si="10"/>
        <v>826040</v>
      </c>
    </row>
    <row r="47" spans="1:14" ht="21.75">
      <c r="A47" s="7" t="s">
        <v>96</v>
      </c>
      <c r="B47" s="8">
        <f aca="true" t="shared" si="11" ref="B47:N48">SUM(B37,B39,B41,)</f>
        <v>139870</v>
      </c>
      <c r="C47" s="8">
        <f t="shared" si="11"/>
        <v>171259</v>
      </c>
      <c r="D47" s="8">
        <f t="shared" si="11"/>
        <v>130108</v>
      </c>
      <c r="E47" s="8">
        <f t="shared" si="11"/>
        <v>139726</v>
      </c>
      <c r="F47" s="8">
        <f t="shared" si="11"/>
        <v>152297</v>
      </c>
      <c r="G47" s="8">
        <f t="shared" si="11"/>
        <v>233197</v>
      </c>
      <c r="H47" s="8">
        <f t="shared" si="11"/>
        <v>336450</v>
      </c>
      <c r="I47" s="8">
        <f t="shared" si="11"/>
        <v>261250</v>
      </c>
      <c r="J47" s="8">
        <f t="shared" si="11"/>
        <v>195895</v>
      </c>
      <c r="K47" s="8">
        <f t="shared" si="11"/>
        <v>205993</v>
      </c>
      <c r="L47" s="8">
        <f t="shared" si="11"/>
        <v>164907</v>
      </c>
      <c r="M47" s="8">
        <f t="shared" si="11"/>
        <v>146669</v>
      </c>
      <c r="N47" s="8">
        <f t="shared" si="11"/>
        <v>2277621</v>
      </c>
    </row>
    <row r="48" spans="1:14" ht="21.75">
      <c r="A48" s="14" t="s">
        <v>97</v>
      </c>
      <c r="B48" s="11">
        <f t="shared" si="11"/>
        <v>43014</v>
      </c>
      <c r="C48" s="11">
        <f t="shared" si="11"/>
        <v>56673</v>
      </c>
      <c r="D48" s="11">
        <f t="shared" si="11"/>
        <v>38524</v>
      </c>
      <c r="E48" s="11">
        <f t="shared" si="11"/>
        <v>43164</v>
      </c>
      <c r="F48" s="11">
        <f t="shared" si="11"/>
        <v>46348</v>
      </c>
      <c r="G48" s="11">
        <f t="shared" si="11"/>
        <v>73878</v>
      </c>
      <c r="H48" s="11">
        <f t="shared" si="11"/>
        <v>84862</v>
      </c>
      <c r="I48" s="11">
        <f t="shared" si="11"/>
        <v>56892</v>
      </c>
      <c r="J48" s="11">
        <f t="shared" si="11"/>
        <v>53252</v>
      </c>
      <c r="K48" s="11">
        <f t="shared" si="11"/>
        <v>49498</v>
      </c>
      <c r="L48" s="11">
        <f t="shared" si="11"/>
        <v>46573</v>
      </c>
      <c r="M48" s="11">
        <f t="shared" si="11"/>
        <v>41338</v>
      </c>
      <c r="N48" s="11">
        <f t="shared" si="11"/>
        <v>634016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4200</v>
      </c>
      <c r="C50" s="8"/>
      <c r="D50" s="8">
        <v>5796</v>
      </c>
      <c r="E50" s="8"/>
      <c r="F50" s="8">
        <v>3360</v>
      </c>
      <c r="G50" s="8"/>
      <c r="H50" s="8">
        <v>5880</v>
      </c>
      <c r="I50" s="8"/>
      <c r="J50" s="8">
        <v>3948</v>
      </c>
      <c r="K50" s="8"/>
      <c r="L50" s="8">
        <v>3864</v>
      </c>
      <c r="M50" s="8"/>
      <c r="N50" s="9">
        <f aca="true" t="shared" si="12" ref="N50:N55">SUM(B50:M50)</f>
        <v>27048</v>
      </c>
    </row>
    <row r="51" spans="1:14" ht="21.75">
      <c r="A51" s="10" t="s">
        <v>72</v>
      </c>
      <c r="B51" s="11">
        <v>2000</v>
      </c>
      <c r="C51" s="11"/>
      <c r="D51" s="11">
        <v>2760</v>
      </c>
      <c r="E51" s="11"/>
      <c r="F51" s="12">
        <v>1600</v>
      </c>
      <c r="G51" s="12"/>
      <c r="H51" s="12">
        <v>2800</v>
      </c>
      <c r="I51" s="12"/>
      <c r="J51" s="12">
        <v>1880</v>
      </c>
      <c r="K51" s="12"/>
      <c r="L51" s="12">
        <v>1840</v>
      </c>
      <c r="M51" s="12"/>
      <c r="N51" s="13">
        <f t="shared" si="12"/>
        <v>12880</v>
      </c>
    </row>
    <row r="52" spans="1:14" ht="21.75">
      <c r="A52" s="21" t="s">
        <v>51</v>
      </c>
      <c r="B52" s="8">
        <v>5073</v>
      </c>
      <c r="C52" s="8"/>
      <c r="D52" s="8">
        <v>4695</v>
      </c>
      <c r="E52" s="8"/>
      <c r="F52" s="8">
        <v>4511</v>
      </c>
      <c r="G52" s="8"/>
      <c r="H52" s="8">
        <v>7067</v>
      </c>
      <c r="I52" s="8"/>
      <c r="J52" s="8">
        <v>8389</v>
      </c>
      <c r="K52" s="8"/>
      <c r="L52" s="8">
        <v>4843</v>
      </c>
      <c r="M52" s="8"/>
      <c r="N52" s="9">
        <f t="shared" si="12"/>
        <v>34578</v>
      </c>
    </row>
    <row r="53" spans="1:14" ht="21.75">
      <c r="A53" s="10" t="s">
        <v>73</v>
      </c>
      <c r="B53" s="11">
        <v>1570</v>
      </c>
      <c r="C53" s="11"/>
      <c r="D53" s="11">
        <v>1452</v>
      </c>
      <c r="E53" s="11"/>
      <c r="F53" s="12">
        <v>1411</v>
      </c>
      <c r="G53" s="12"/>
      <c r="H53" s="12">
        <v>1789</v>
      </c>
      <c r="I53" s="12"/>
      <c r="J53" s="12">
        <v>1957</v>
      </c>
      <c r="K53" s="12"/>
      <c r="L53" s="12">
        <v>1505</v>
      </c>
      <c r="M53" s="12"/>
      <c r="N53" s="13">
        <f t="shared" si="12"/>
        <v>9684</v>
      </c>
    </row>
    <row r="54" spans="1:14" ht="21.75">
      <c r="A54" s="21" t="s">
        <v>52</v>
      </c>
      <c r="B54" s="8">
        <v>4315</v>
      </c>
      <c r="C54" s="8"/>
      <c r="D54" s="8">
        <v>4835</v>
      </c>
      <c r="E54" s="8"/>
      <c r="F54" s="8">
        <v>4731</v>
      </c>
      <c r="G54" s="8"/>
      <c r="H54" s="8">
        <v>7348</v>
      </c>
      <c r="I54" s="8"/>
      <c r="J54" s="8">
        <v>6033</v>
      </c>
      <c r="K54" s="8"/>
      <c r="L54" s="8">
        <v>5910</v>
      </c>
      <c r="M54" s="8"/>
      <c r="N54" s="9">
        <f t="shared" si="12"/>
        <v>33172</v>
      </c>
    </row>
    <row r="55" spans="1:14" ht="21.75">
      <c r="A55" s="10" t="s">
        <v>74</v>
      </c>
      <c r="B55" s="11">
        <v>1418</v>
      </c>
      <c r="C55" s="11"/>
      <c r="D55" s="11">
        <v>1483</v>
      </c>
      <c r="E55" s="11"/>
      <c r="F55" s="12">
        <v>1460</v>
      </c>
      <c r="G55" s="12"/>
      <c r="H55" s="12">
        <v>1360</v>
      </c>
      <c r="I55" s="12"/>
      <c r="J55" s="12">
        <v>1595</v>
      </c>
      <c r="K55" s="12"/>
      <c r="L55" s="12">
        <v>1598</v>
      </c>
      <c r="M55" s="12"/>
      <c r="N55" s="13">
        <f t="shared" si="12"/>
        <v>8914</v>
      </c>
    </row>
    <row r="56" spans="1:14" ht="21.75">
      <c r="A56" s="55" t="s">
        <v>494</v>
      </c>
      <c r="B56" s="56">
        <v>28168</v>
      </c>
      <c r="C56" s="56">
        <v>25974</v>
      </c>
      <c r="D56" s="56">
        <v>19724</v>
      </c>
      <c r="E56" s="56">
        <v>19234</v>
      </c>
      <c r="F56" s="56">
        <v>21831</v>
      </c>
      <c r="G56" s="56">
        <v>20273</v>
      </c>
      <c r="H56" s="56">
        <v>23924</v>
      </c>
      <c r="I56" s="56">
        <v>21608</v>
      </c>
      <c r="J56" s="56">
        <v>22415</v>
      </c>
      <c r="K56" s="56">
        <v>20272</v>
      </c>
      <c r="L56" s="56">
        <v>23333</v>
      </c>
      <c r="M56" s="56">
        <v>23062</v>
      </c>
      <c r="N56" s="9">
        <f>SUM(B56:M56)</f>
        <v>269818</v>
      </c>
    </row>
    <row r="57" spans="1:14" ht="21.75">
      <c r="A57" s="57" t="s">
        <v>495</v>
      </c>
      <c r="B57" s="58">
        <v>7760</v>
      </c>
      <c r="C57" s="58">
        <v>7680</v>
      </c>
      <c r="D57" s="58">
        <v>5680</v>
      </c>
      <c r="E57" s="58">
        <v>6560</v>
      </c>
      <c r="F57" s="58">
        <v>7760</v>
      </c>
      <c r="G57" s="58">
        <v>7040</v>
      </c>
      <c r="H57" s="58">
        <v>7520</v>
      </c>
      <c r="I57" s="58">
        <v>5840</v>
      </c>
      <c r="J57" s="58">
        <v>6160</v>
      </c>
      <c r="K57" s="58">
        <v>7040</v>
      </c>
      <c r="L57" s="58">
        <v>7440</v>
      </c>
      <c r="M57" s="58">
        <v>7360</v>
      </c>
      <c r="N57" s="13">
        <f>SUM(B57:M57)</f>
        <v>83840</v>
      </c>
    </row>
    <row r="58" spans="1:14" ht="21.75">
      <c r="A58" s="55" t="s">
        <v>496</v>
      </c>
      <c r="B58" s="56"/>
      <c r="C58" s="56">
        <v>238872</v>
      </c>
      <c r="D58" s="56"/>
      <c r="E58" s="56">
        <v>144392</v>
      </c>
      <c r="F58" s="56"/>
      <c r="G58" s="56">
        <v>243555</v>
      </c>
      <c r="H58" s="56"/>
      <c r="I58" s="56">
        <v>218694</v>
      </c>
      <c r="J58" s="56"/>
      <c r="K58" s="56">
        <v>113964</v>
      </c>
      <c r="L58" s="56"/>
      <c r="M58" s="56">
        <v>236335</v>
      </c>
      <c r="N58" s="9">
        <f>SUM(B58:M58)</f>
        <v>1195812</v>
      </c>
    </row>
    <row r="59" spans="1:14" ht="21.75">
      <c r="A59" s="57" t="s">
        <v>497</v>
      </c>
      <c r="B59" s="58"/>
      <c r="C59" s="58">
        <v>79800</v>
      </c>
      <c r="D59" s="58"/>
      <c r="E59" s="58">
        <v>53998</v>
      </c>
      <c r="F59" s="58"/>
      <c r="G59" s="58">
        <v>79902</v>
      </c>
      <c r="H59" s="58"/>
      <c r="I59" s="58">
        <v>65631</v>
      </c>
      <c r="J59" s="58"/>
      <c r="K59" s="58">
        <v>39969</v>
      </c>
      <c r="L59" s="58"/>
      <c r="M59" s="58">
        <v>77786</v>
      </c>
      <c r="N59" s="13">
        <f>SUM(B59:M59)</f>
        <v>397086</v>
      </c>
    </row>
    <row r="60" spans="1:14" ht="21.75">
      <c r="A60" s="7" t="s">
        <v>80</v>
      </c>
      <c r="B60" s="8">
        <f aca="true" t="shared" si="13" ref="B60:M61">SUM(B50,B52,B54,B56,B58,)</f>
        <v>41756</v>
      </c>
      <c r="C60" s="8">
        <f t="shared" si="13"/>
        <v>264846</v>
      </c>
      <c r="D60" s="8">
        <f t="shared" si="13"/>
        <v>35050</v>
      </c>
      <c r="E60" s="8">
        <f t="shared" si="13"/>
        <v>163626</v>
      </c>
      <c r="F60" s="8">
        <f t="shared" si="13"/>
        <v>34433</v>
      </c>
      <c r="G60" s="8">
        <f t="shared" si="13"/>
        <v>263828</v>
      </c>
      <c r="H60" s="8">
        <f t="shared" si="13"/>
        <v>44219</v>
      </c>
      <c r="I60" s="8">
        <f t="shared" si="13"/>
        <v>240302</v>
      </c>
      <c r="J60" s="8">
        <f t="shared" si="13"/>
        <v>40785</v>
      </c>
      <c r="K60" s="8">
        <f t="shared" si="13"/>
        <v>134236</v>
      </c>
      <c r="L60" s="8">
        <f t="shared" si="13"/>
        <v>37950</v>
      </c>
      <c r="M60" s="8">
        <f t="shared" si="13"/>
        <v>259397</v>
      </c>
      <c r="N60" s="8">
        <f>SUM(N50,N52,N54,N56,N58,)</f>
        <v>1560428</v>
      </c>
    </row>
    <row r="61" spans="1:14" ht="21.75">
      <c r="A61" s="14" t="s">
        <v>115</v>
      </c>
      <c r="B61" s="11">
        <f t="shared" si="13"/>
        <v>12748</v>
      </c>
      <c r="C61" s="11">
        <f t="shared" si="13"/>
        <v>87480</v>
      </c>
      <c r="D61" s="11">
        <f t="shared" si="13"/>
        <v>11375</v>
      </c>
      <c r="E61" s="11">
        <f t="shared" si="13"/>
        <v>60558</v>
      </c>
      <c r="F61" s="11">
        <f t="shared" si="13"/>
        <v>12231</v>
      </c>
      <c r="G61" s="11">
        <f t="shared" si="13"/>
        <v>86942</v>
      </c>
      <c r="H61" s="11">
        <f t="shared" si="13"/>
        <v>13469</v>
      </c>
      <c r="I61" s="11">
        <f t="shared" si="13"/>
        <v>71471</v>
      </c>
      <c r="J61" s="11">
        <f t="shared" si="13"/>
        <v>11592</v>
      </c>
      <c r="K61" s="11">
        <f t="shared" si="13"/>
        <v>47009</v>
      </c>
      <c r="L61" s="11">
        <f t="shared" si="13"/>
        <v>12383</v>
      </c>
      <c r="M61" s="11">
        <f t="shared" si="13"/>
        <v>85146</v>
      </c>
      <c r="N61" s="11">
        <f>SUM(N51,N53,N55,N57,N59,)</f>
        <v>512404</v>
      </c>
    </row>
    <row r="62" spans="1:14" ht="21.75">
      <c r="A62" s="7" t="s">
        <v>475</v>
      </c>
      <c r="B62" s="8">
        <f aca="true" t="shared" si="14" ref="B62:N63">SUM(B50,B52,B54,)</f>
        <v>13588</v>
      </c>
      <c r="C62" s="8">
        <f t="shared" si="14"/>
        <v>0</v>
      </c>
      <c r="D62" s="8">
        <f t="shared" si="14"/>
        <v>15326</v>
      </c>
      <c r="E62" s="8">
        <f t="shared" si="14"/>
        <v>0</v>
      </c>
      <c r="F62" s="8">
        <f t="shared" si="14"/>
        <v>12602</v>
      </c>
      <c r="G62" s="8">
        <f t="shared" si="14"/>
        <v>0</v>
      </c>
      <c r="H62" s="8">
        <f t="shared" si="14"/>
        <v>20295</v>
      </c>
      <c r="I62" s="8">
        <f t="shared" si="14"/>
        <v>0</v>
      </c>
      <c r="J62" s="8">
        <f t="shared" si="14"/>
        <v>18370</v>
      </c>
      <c r="K62" s="8">
        <f t="shared" si="14"/>
        <v>0</v>
      </c>
      <c r="L62" s="8">
        <f t="shared" si="14"/>
        <v>14617</v>
      </c>
      <c r="M62" s="8">
        <f t="shared" si="14"/>
        <v>0</v>
      </c>
      <c r="N62" s="8">
        <f t="shared" si="14"/>
        <v>94798</v>
      </c>
    </row>
    <row r="63" spans="1:14" ht="21.75">
      <c r="A63" s="14" t="s">
        <v>476</v>
      </c>
      <c r="B63" s="11">
        <f t="shared" si="14"/>
        <v>4988</v>
      </c>
      <c r="C63" s="11">
        <f t="shared" si="14"/>
        <v>0</v>
      </c>
      <c r="D63" s="11">
        <f t="shared" si="14"/>
        <v>5695</v>
      </c>
      <c r="E63" s="11">
        <f t="shared" si="14"/>
        <v>0</v>
      </c>
      <c r="F63" s="11">
        <f t="shared" si="14"/>
        <v>4471</v>
      </c>
      <c r="G63" s="11">
        <f t="shared" si="14"/>
        <v>0</v>
      </c>
      <c r="H63" s="11">
        <f t="shared" si="14"/>
        <v>5949</v>
      </c>
      <c r="I63" s="11">
        <f t="shared" si="14"/>
        <v>0</v>
      </c>
      <c r="J63" s="11">
        <f t="shared" si="14"/>
        <v>5432</v>
      </c>
      <c r="K63" s="11">
        <f t="shared" si="14"/>
        <v>0</v>
      </c>
      <c r="L63" s="11">
        <f t="shared" si="14"/>
        <v>4943</v>
      </c>
      <c r="M63" s="11">
        <f t="shared" si="14"/>
        <v>0</v>
      </c>
      <c r="N63" s="11">
        <f t="shared" si="14"/>
        <v>31478</v>
      </c>
    </row>
    <row r="64" spans="1:14" ht="21.75">
      <c r="A64" s="24" t="s">
        <v>53</v>
      </c>
      <c r="B64" s="25">
        <f>SUM(B10,B21,B32,B45,B60,)</f>
        <v>5499123</v>
      </c>
      <c r="C64" s="25">
        <f aca="true" t="shared" si="15" ref="C64:M64">SUM(C10,C21,C32,C45,C60,)</f>
        <v>5931689</v>
      </c>
      <c r="D64" s="25">
        <f t="shared" si="15"/>
        <v>4159456</v>
      </c>
      <c r="E64" s="25">
        <f t="shared" si="15"/>
        <v>5950593</v>
      </c>
      <c r="F64" s="25">
        <f t="shared" si="15"/>
        <v>6239917</v>
      </c>
      <c r="G64" s="25">
        <f t="shared" si="15"/>
        <v>8078092</v>
      </c>
      <c r="H64" s="25">
        <f t="shared" si="15"/>
        <v>10213972</v>
      </c>
      <c r="I64" s="25">
        <f t="shared" si="15"/>
        <v>8420306</v>
      </c>
      <c r="J64" s="25">
        <f t="shared" si="15"/>
        <v>7720843</v>
      </c>
      <c r="K64" s="25">
        <f t="shared" si="15"/>
        <v>8467813</v>
      </c>
      <c r="L64" s="25">
        <f t="shared" si="15"/>
        <v>7896144</v>
      </c>
      <c r="M64" s="25">
        <f t="shared" si="15"/>
        <v>6900290</v>
      </c>
      <c r="N64" s="26">
        <f>SUM(B64:M64)</f>
        <v>85478238</v>
      </c>
    </row>
    <row r="65" spans="1:14" ht="21.75">
      <c r="A65" s="24" t="s">
        <v>75</v>
      </c>
      <c r="B65" s="28">
        <f aca="true" t="shared" si="16" ref="B65:M65">SUM(B11,B22,B33,B46,B61,)</f>
        <v>1905828</v>
      </c>
      <c r="C65" s="28">
        <f t="shared" si="16"/>
        <v>2117560</v>
      </c>
      <c r="D65" s="28">
        <f t="shared" si="16"/>
        <v>1397715</v>
      </c>
      <c r="E65" s="28">
        <f t="shared" si="16"/>
        <v>2101618</v>
      </c>
      <c r="F65" s="28">
        <f t="shared" si="16"/>
        <v>2227331</v>
      </c>
      <c r="G65" s="28">
        <f t="shared" si="16"/>
        <v>2887322</v>
      </c>
      <c r="H65" s="28">
        <f t="shared" si="16"/>
        <v>3104029</v>
      </c>
      <c r="I65" s="28">
        <f t="shared" si="16"/>
        <v>2376011</v>
      </c>
      <c r="J65" s="28">
        <f t="shared" si="16"/>
        <v>2212132</v>
      </c>
      <c r="K65" s="28">
        <f t="shared" si="16"/>
        <v>2460409</v>
      </c>
      <c r="L65" s="28">
        <f t="shared" si="16"/>
        <v>2570383</v>
      </c>
      <c r="M65" s="28">
        <f t="shared" si="16"/>
        <v>2233226</v>
      </c>
      <c r="N65" s="29">
        <f>SUM(B65:M65)</f>
        <v>27593564</v>
      </c>
    </row>
    <row r="66" spans="1:14" ht="21.75">
      <c r="A66" s="22" t="s">
        <v>98</v>
      </c>
      <c r="B66" s="31">
        <f aca="true" t="shared" si="17" ref="B66:N67">SUM(B8,B19,B30,B43,B56,B58,)</f>
        <v>869510</v>
      </c>
      <c r="C66" s="31">
        <f t="shared" si="17"/>
        <v>1090130</v>
      </c>
      <c r="D66" s="31">
        <f t="shared" si="17"/>
        <v>508758</v>
      </c>
      <c r="E66" s="31">
        <f t="shared" si="17"/>
        <v>1052549</v>
      </c>
      <c r="F66" s="31">
        <f t="shared" si="17"/>
        <v>941161</v>
      </c>
      <c r="G66" s="31">
        <f t="shared" si="17"/>
        <v>1356596</v>
      </c>
      <c r="H66" s="31">
        <f t="shared" si="17"/>
        <v>1342250</v>
      </c>
      <c r="I66" s="31">
        <f t="shared" si="17"/>
        <v>738959</v>
      </c>
      <c r="J66" s="31">
        <f t="shared" si="17"/>
        <v>495371</v>
      </c>
      <c r="K66" s="31">
        <f t="shared" si="17"/>
        <v>1022082</v>
      </c>
      <c r="L66" s="31">
        <f t="shared" si="17"/>
        <v>1024933</v>
      </c>
      <c r="M66" s="31">
        <f t="shared" si="17"/>
        <v>1183303</v>
      </c>
      <c r="N66" s="31">
        <f t="shared" si="17"/>
        <v>11625602</v>
      </c>
    </row>
    <row r="67" spans="1:14" ht="21.75">
      <c r="A67" s="22" t="s">
        <v>99</v>
      </c>
      <c r="B67" s="32">
        <f t="shared" si="17"/>
        <v>308558</v>
      </c>
      <c r="C67" s="32">
        <f t="shared" si="17"/>
        <v>380824</v>
      </c>
      <c r="D67" s="32">
        <f t="shared" si="17"/>
        <v>153991</v>
      </c>
      <c r="E67" s="32">
        <f t="shared" si="17"/>
        <v>375549</v>
      </c>
      <c r="F67" s="32">
        <f t="shared" si="17"/>
        <v>337541</v>
      </c>
      <c r="G67" s="32">
        <f t="shared" si="17"/>
        <v>488416</v>
      </c>
      <c r="H67" s="32">
        <f t="shared" si="17"/>
        <v>437139</v>
      </c>
      <c r="I67" s="32">
        <f t="shared" si="17"/>
        <v>202546</v>
      </c>
      <c r="J67" s="32">
        <f t="shared" si="17"/>
        <v>130408</v>
      </c>
      <c r="K67" s="32">
        <f t="shared" si="17"/>
        <v>307431</v>
      </c>
      <c r="L67" s="32">
        <f t="shared" si="17"/>
        <v>336811</v>
      </c>
      <c r="M67" s="32">
        <f t="shared" si="17"/>
        <v>384356</v>
      </c>
      <c r="N67" s="32">
        <f t="shared" si="17"/>
        <v>3843570</v>
      </c>
    </row>
    <row r="68" spans="1:14" ht="21.75">
      <c r="A68" s="24" t="s">
        <v>100</v>
      </c>
      <c r="B68" s="26">
        <f>SUM(B12,B23,B34,B47,B62,)</f>
        <v>4629613</v>
      </c>
      <c r="C68" s="26">
        <f aca="true" t="shared" si="18" ref="C68:N68">SUM(C12,C23,C34,C47,C62,)</f>
        <v>4841559</v>
      </c>
      <c r="D68" s="26">
        <f t="shared" si="18"/>
        <v>3650698</v>
      </c>
      <c r="E68" s="26">
        <f t="shared" si="18"/>
        <v>4898044</v>
      </c>
      <c r="F68" s="26">
        <f t="shared" si="18"/>
        <v>5298756</v>
      </c>
      <c r="G68" s="26">
        <f t="shared" si="18"/>
        <v>6721496</v>
      </c>
      <c r="H68" s="26">
        <f t="shared" si="18"/>
        <v>8871722</v>
      </c>
      <c r="I68" s="26">
        <f t="shared" si="18"/>
        <v>7681347</v>
      </c>
      <c r="J68" s="26">
        <f t="shared" si="18"/>
        <v>7225472</v>
      </c>
      <c r="K68" s="26">
        <f t="shared" si="18"/>
        <v>7445731</v>
      </c>
      <c r="L68" s="26">
        <f t="shared" si="18"/>
        <v>6871211</v>
      </c>
      <c r="M68" s="26">
        <f t="shared" si="18"/>
        <v>5716987</v>
      </c>
      <c r="N68" s="26">
        <f t="shared" si="18"/>
        <v>73852636</v>
      </c>
    </row>
    <row r="69" spans="1:14" ht="21.75">
      <c r="A69" s="24" t="s">
        <v>101</v>
      </c>
      <c r="B69" s="29">
        <f aca="true" t="shared" si="19" ref="B69:N69">SUM(B13,B24,B35,B48,B63,)</f>
        <v>1597270</v>
      </c>
      <c r="C69" s="29">
        <f t="shared" si="19"/>
        <v>1736736</v>
      </c>
      <c r="D69" s="29">
        <f t="shared" si="19"/>
        <v>1243724</v>
      </c>
      <c r="E69" s="29">
        <f t="shared" si="19"/>
        <v>1726069</v>
      </c>
      <c r="F69" s="29">
        <f t="shared" si="19"/>
        <v>1889790</v>
      </c>
      <c r="G69" s="29">
        <f t="shared" si="19"/>
        <v>2398906</v>
      </c>
      <c r="H69" s="29">
        <f t="shared" si="19"/>
        <v>2666890</v>
      </c>
      <c r="I69" s="29">
        <f t="shared" si="19"/>
        <v>2173465</v>
      </c>
      <c r="J69" s="29">
        <f t="shared" si="19"/>
        <v>2081724</v>
      </c>
      <c r="K69" s="29">
        <f t="shared" si="19"/>
        <v>2152978</v>
      </c>
      <c r="L69" s="29">
        <f t="shared" si="19"/>
        <v>2233572</v>
      </c>
      <c r="M69" s="29">
        <f t="shared" si="19"/>
        <v>1848870</v>
      </c>
      <c r="N69" s="29">
        <f t="shared" si="19"/>
        <v>23749994</v>
      </c>
    </row>
    <row r="70" ht="21.75">
      <c r="A70" s="64" t="s">
        <v>511</v>
      </c>
    </row>
    <row r="72" spans="1:14" ht="30">
      <c r="A72" s="49" t="s">
        <v>507</v>
      </c>
      <c r="B72" s="41"/>
      <c r="C72" s="41"/>
      <c r="D72" s="41"/>
      <c r="E72" s="42"/>
      <c r="F72" s="41"/>
      <c r="G72" s="41"/>
      <c r="H72" s="41"/>
      <c r="I72" s="41"/>
      <c r="J72" s="41"/>
      <c r="K72" s="41"/>
      <c r="L72" s="41"/>
      <c r="M72" s="41"/>
      <c r="N72" s="43"/>
    </row>
    <row r="73" spans="1:14" ht="21.75">
      <c r="A73" s="44" t="s">
        <v>54</v>
      </c>
      <c r="B73" s="45" t="s">
        <v>1</v>
      </c>
      <c r="C73" s="45" t="s">
        <v>2</v>
      </c>
      <c r="D73" s="45" t="s">
        <v>3</v>
      </c>
      <c r="E73" s="45" t="s">
        <v>4</v>
      </c>
      <c r="F73" s="45" t="s">
        <v>5</v>
      </c>
      <c r="G73" s="45" t="s">
        <v>6</v>
      </c>
      <c r="H73" s="45" t="s">
        <v>7</v>
      </c>
      <c r="I73" s="45" t="s">
        <v>8</v>
      </c>
      <c r="J73" s="45" t="s">
        <v>9</v>
      </c>
      <c r="K73" s="45" t="s">
        <v>10</v>
      </c>
      <c r="L73" s="45" t="s">
        <v>11</v>
      </c>
      <c r="M73" s="45" t="s">
        <v>12</v>
      </c>
      <c r="N73" s="4" t="s">
        <v>0</v>
      </c>
    </row>
    <row r="74" spans="1:14" ht="21.75">
      <c r="A74" s="5" t="s">
        <v>15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21.75">
      <c r="A75" s="7" t="s">
        <v>492</v>
      </c>
      <c r="B75" s="8">
        <v>7877</v>
      </c>
      <c r="C75" s="8">
        <v>9382</v>
      </c>
      <c r="D75" s="8">
        <v>11229</v>
      </c>
      <c r="E75" s="8">
        <v>11097</v>
      </c>
      <c r="F75" s="8">
        <v>14679</v>
      </c>
      <c r="G75" s="8">
        <v>8188</v>
      </c>
      <c r="H75" s="8">
        <v>7713</v>
      </c>
      <c r="I75" s="8">
        <v>8923</v>
      </c>
      <c r="J75" s="8">
        <v>14204</v>
      </c>
      <c r="K75" s="8">
        <v>7845</v>
      </c>
      <c r="L75" s="8">
        <v>11915</v>
      </c>
      <c r="M75" s="8">
        <v>6602</v>
      </c>
      <c r="N75" s="9">
        <f aca="true" t="shared" si="20" ref="N75:N82">SUM(B75:M75)</f>
        <v>119654</v>
      </c>
    </row>
    <row r="76" spans="1:14" ht="21.75">
      <c r="A76" s="14" t="s">
        <v>523</v>
      </c>
      <c r="B76" s="11">
        <v>372</v>
      </c>
      <c r="C76" s="11">
        <v>464</v>
      </c>
      <c r="D76" s="11">
        <v>577</v>
      </c>
      <c r="E76" s="11">
        <v>569</v>
      </c>
      <c r="F76" s="11">
        <v>788</v>
      </c>
      <c r="G76" s="11">
        <v>391</v>
      </c>
      <c r="H76" s="11">
        <v>362</v>
      </c>
      <c r="I76" s="11">
        <v>436</v>
      </c>
      <c r="J76" s="11">
        <v>759</v>
      </c>
      <c r="K76" s="11">
        <v>370</v>
      </c>
      <c r="L76" s="11">
        <v>619</v>
      </c>
      <c r="M76" s="11">
        <v>294</v>
      </c>
      <c r="N76" s="13">
        <f t="shared" si="20"/>
        <v>6001</v>
      </c>
    </row>
    <row r="77" spans="1:14" ht="21.75">
      <c r="A77" s="7" t="s">
        <v>55</v>
      </c>
      <c r="B77" s="8">
        <v>355821</v>
      </c>
      <c r="C77" s="8">
        <v>302471</v>
      </c>
      <c r="D77" s="8">
        <v>303125</v>
      </c>
      <c r="E77" s="8">
        <v>278356</v>
      </c>
      <c r="F77" s="8">
        <v>285435</v>
      </c>
      <c r="G77" s="8">
        <v>279500</v>
      </c>
      <c r="H77" s="8">
        <v>330822</v>
      </c>
      <c r="I77" s="8">
        <v>294950</v>
      </c>
      <c r="J77" s="8">
        <v>317106</v>
      </c>
      <c r="K77" s="8">
        <v>246717</v>
      </c>
      <c r="L77" s="8">
        <v>300788</v>
      </c>
      <c r="M77" s="8">
        <v>292301</v>
      </c>
      <c r="N77" s="9">
        <f t="shared" si="20"/>
        <v>3587392</v>
      </c>
    </row>
    <row r="78" spans="1:14" ht="21.75">
      <c r="A78" s="14" t="s">
        <v>524</v>
      </c>
      <c r="B78" s="11">
        <v>21653</v>
      </c>
      <c r="C78" s="11">
        <v>18390</v>
      </c>
      <c r="D78" s="11">
        <v>18430</v>
      </c>
      <c r="E78" s="11">
        <v>16915</v>
      </c>
      <c r="F78" s="11">
        <v>17348</v>
      </c>
      <c r="G78" s="11">
        <v>16985</v>
      </c>
      <c r="H78" s="11">
        <v>20124</v>
      </c>
      <c r="I78" s="11">
        <v>17930</v>
      </c>
      <c r="J78" s="11">
        <v>19285</v>
      </c>
      <c r="K78" s="11">
        <v>14980</v>
      </c>
      <c r="L78" s="11">
        <v>18287</v>
      </c>
      <c r="M78" s="11">
        <v>17768</v>
      </c>
      <c r="N78" s="13">
        <f t="shared" si="20"/>
        <v>218095</v>
      </c>
    </row>
    <row r="79" spans="1:14" ht="21.75">
      <c r="A79" s="7" t="s">
        <v>56</v>
      </c>
      <c r="B79" s="8">
        <v>101369</v>
      </c>
      <c r="C79" s="8">
        <v>104818</v>
      </c>
      <c r="D79" s="8">
        <v>47380</v>
      </c>
      <c r="E79" s="8">
        <v>89726</v>
      </c>
      <c r="F79" s="8">
        <v>84986</v>
      </c>
      <c r="G79" s="8">
        <v>82745</v>
      </c>
      <c r="H79" s="8">
        <v>95466</v>
      </c>
      <c r="I79" s="8">
        <v>31079</v>
      </c>
      <c r="J79" s="8">
        <v>16381</v>
      </c>
      <c r="K79" s="8">
        <v>28595</v>
      </c>
      <c r="L79" s="8">
        <v>91771</v>
      </c>
      <c r="M79" s="8">
        <v>99324</v>
      </c>
      <c r="N79" s="9">
        <f t="shared" si="20"/>
        <v>873640</v>
      </c>
    </row>
    <row r="80" spans="1:14" ht="21.75">
      <c r="A80" s="14" t="s">
        <v>102</v>
      </c>
      <c r="B80" s="11">
        <v>6148</v>
      </c>
      <c r="C80" s="11">
        <v>6359</v>
      </c>
      <c r="D80" s="11">
        <v>2846</v>
      </c>
      <c r="E80" s="11">
        <v>5436</v>
      </c>
      <c r="F80" s="11">
        <v>5146</v>
      </c>
      <c r="G80" s="11">
        <v>5009</v>
      </c>
      <c r="H80" s="11">
        <v>5787</v>
      </c>
      <c r="I80" s="11">
        <v>1849</v>
      </c>
      <c r="J80" s="11">
        <v>950</v>
      </c>
      <c r="K80" s="11">
        <v>1697</v>
      </c>
      <c r="L80" s="11">
        <v>5561</v>
      </c>
      <c r="M80" s="11">
        <v>6023</v>
      </c>
      <c r="N80" s="13">
        <f t="shared" si="20"/>
        <v>52811</v>
      </c>
    </row>
    <row r="81" spans="1:14" ht="21.75">
      <c r="A81" s="7" t="s">
        <v>56</v>
      </c>
      <c r="B81" s="8">
        <v>27319</v>
      </c>
      <c r="C81" s="8">
        <v>31374</v>
      </c>
      <c r="D81" s="8">
        <v>28824</v>
      </c>
      <c r="E81" s="8">
        <v>25766</v>
      </c>
      <c r="F81" s="8">
        <v>32224</v>
      </c>
      <c r="G81" s="8">
        <v>26452</v>
      </c>
      <c r="H81" s="8">
        <v>28218</v>
      </c>
      <c r="I81" s="8">
        <v>22986</v>
      </c>
      <c r="J81" s="8">
        <v>22872</v>
      </c>
      <c r="K81" s="8">
        <v>36230</v>
      </c>
      <c r="L81" s="8">
        <v>41511</v>
      </c>
      <c r="M81" s="8">
        <v>31635</v>
      </c>
      <c r="N81" s="9">
        <f t="shared" si="20"/>
        <v>355411</v>
      </c>
    </row>
    <row r="82" spans="1:14" ht="21.75">
      <c r="A82" s="14" t="s">
        <v>103</v>
      </c>
      <c r="B82" s="11">
        <v>1619</v>
      </c>
      <c r="C82" s="11">
        <v>1867</v>
      </c>
      <c r="D82" s="11">
        <v>1711</v>
      </c>
      <c r="E82" s="11">
        <v>1524</v>
      </c>
      <c r="F82" s="11">
        <v>1919</v>
      </c>
      <c r="G82" s="11">
        <v>1566</v>
      </c>
      <c r="H82" s="11">
        <v>1674</v>
      </c>
      <c r="I82" s="11">
        <v>1354</v>
      </c>
      <c r="J82" s="11">
        <v>1347</v>
      </c>
      <c r="K82" s="11">
        <v>2164</v>
      </c>
      <c r="L82" s="11">
        <v>2487</v>
      </c>
      <c r="M82" s="11">
        <v>1883</v>
      </c>
      <c r="N82" s="13">
        <f t="shared" si="20"/>
        <v>21115</v>
      </c>
    </row>
    <row r="83" spans="1:14" ht="21.75">
      <c r="A83" s="7" t="s">
        <v>104</v>
      </c>
      <c r="B83" s="8">
        <f aca="true" t="shared" si="21" ref="B83:N84">SUM(B75,B77,B79,B81,)</f>
        <v>492386</v>
      </c>
      <c r="C83" s="8">
        <f>SUM(C75,C77,C79,C81,)</f>
        <v>448045</v>
      </c>
      <c r="D83" s="8">
        <f t="shared" si="21"/>
        <v>390558</v>
      </c>
      <c r="E83" s="8">
        <f t="shared" si="21"/>
        <v>404945</v>
      </c>
      <c r="F83" s="8">
        <f t="shared" si="21"/>
        <v>417324</v>
      </c>
      <c r="G83" s="8">
        <f t="shared" si="21"/>
        <v>396885</v>
      </c>
      <c r="H83" s="8">
        <f t="shared" si="21"/>
        <v>462219</v>
      </c>
      <c r="I83" s="8">
        <f t="shared" si="21"/>
        <v>357938</v>
      </c>
      <c r="J83" s="8">
        <f t="shared" si="21"/>
        <v>370563</v>
      </c>
      <c r="K83" s="8">
        <f t="shared" si="21"/>
        <v>319387</v>
      </c>
      <c r="L83" s="8">
        <f t="shared" si="21"/>
        <v>445985</v>
      </c>
      <c r="M83" s="8">
        <f t="shared" si="21"/>
        <v>429862</v>
      </c>
      <c r="N83" s="8">
        <f t="shared" si="21"/>
        <v>4936097</v>
      </c>
    </row>
    <row r="84" spans="1:14" ht="21.75">
      <c r="A84" s="14" t="s">
        <v>105</v>
      </c>
      <c r="B84" s="11">
        <f t="shared" si="21"/>
        <v>29792</v>
      </c>
      <c r="C84" s="11">
        <f>SUM(C76,C78,C80,C82,)</f>
        <v>27080</v>
      </c>
      <c r="D84" s="11">
        <f t="shared" si="21"/>
        <v>23564</v>
      </c>
      <c r="E84" s="11">
        <f t="shared" si="21"/>
        <v>24444</v>
      </c>
      <c r="F84" s="11">
        <f t="shared" si="21"/>
        <v>25201</v>
      </c>
      <c r="G84" s="11">
        <f t="shared" si="21"/>
        <v>23951</v>
      </c>
      <c r="H84" s="11">
        <f t="shared" si="21"/>
        <v>27947</v>
      </c>
      <c r="I84" s="11">
        <f t="shared" si="21"/>
        <v>21569</v>
      </c>
      <c r="J84" s="11">
        <f t="shared" si="21"/>
        <v>22341</v>
      </c>
      <c r="K84" s="11">
        <f t="shared" si="21"/>
        <v>19211</v>
      </c>
      <c r="L84" s="11">
        <f t="shared" si="21"/>
        <v>26954</v>
      </c>
      <c r="M84" s="11">
        <f t="shared" si="21"/>
        <v>25968</v>
      </c>
      <c r="N84" s="11">
        <f t="shared" si="21"/>
        <v>298022</v>
      </c>
    </row>
    <row r="85" spans="1:14" ht="21.75">
      <c r="A85" s="7" t="s">
        <v>106</v>
      </c>
      <c r="B85" s="8">
        <f aca="true" t="shared" si="22" ref="B85:N86">SUM(B75,B77,)</f>
        <v>363698</v>
      </c>
      <c r="C85" s="8">
        <f t="shared" si="22"/>
        <v>311853</v>
      </c>
      <c r="D85" s="8">
        <f t="shared" si="22"/>
        <v>314354</v>
      </c>
      <c r="E85" s="8">
        <f t="shared" si="22"/>
        <v>289453</v>
      </c>
      <c r="F85" s="8">
        <f t="shared" si="22"/>
        <v>300114</v>
      </c>
      <c r="G85" s="8">
        <f t="shared" si="22"/>
        <v>287688</v>
      </c>
      <c r="H85" s="8">
        <f t="shared" si="22"/>
        <v>338535</v>
      </c>
      <c r="I85" s="8">
        <f t="shared" si="22"/>
        <v>303873</v>
      </c>
      <c r="J85" s="8">
        <f t="shared" si="22"/>
        <v>331310</v>
      </c>
      <c r="K85" s="8">
        <f t="shared" si="22"/>
        <v>254562</v>
      </c>
      <c r="L85" s="8">
        <f t="shared" si="22"/>
        <v>312703</v>
      </c>
      <c r="M85" s="8">
        <f t="shared" si="22"/>
        <v>298903</v>
      </c>
      <c r="N85" s="8">
        <f t="shared" si="22"/>
        <v>3707046</v>
      </c>
    </row>
    <row r="86" spans="1:14" ht="21.75">
      <c r="A86" s="14" t="s">
        <v>107</v>
      </c>
      <c r="B86" s="11">
        <f t="shared" si="22"/>
        <v>22025</v>
      </c>
      <c r="C86" s="11">
        <f t="shared" si="22"/>
        <v>18854</v>
      </c>
      <c r="D86" s="11">
        <f t="shared" si="22"/>
        <v>19007</v>
      </c>
      <c r="E86" s="11">
        <f t="shared" si="22"/>
        <v>17484</v>
      </c>
      <c r="F86" s="11">
        <f t="shared" si="22"/>
        <v>18136</v>
      </c>
      <c r="G86" s="11">
        <f t="shared" si="22"/>
        <v>17376</v>
      </c>
      <c r="H86" s="11">
        <f t="shared" si="22"/>
        <v>20486</v>
      </c>
      <c r="I86" s="11">
        <f t="shared" si="22"/>
        <v>18366</v>
      </c>
      <c r="J86" s="11">
        <f t="shared" si="22"/>
        <v>20044</v>
      </c>
      <c r="K86" s="11">
        <f t="shared" si="22"/>
        <v>15350</v>
      </c>
      <c r="L86" s="11">
        <f t="shared" si="22"/>
        <v>18906</v>
      </c>
      <c r="M86" s="11">
        <f t="shared" si="22"/>
        <v>18062</v>
      </c>
      <c r="N86" s="11">
        <f t="shared" si="22"/>
        <v>224096</v>
      </c>
    </row>
    <row r="87" spans="1:14" ht="21.75">
      <c r="A87" s="5" t="s">
        <v>17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21.75">
      <c r="A88" s="7" t="s">
        <v>60</v>
      </c>
      <c r="B88" s="8">
        <v>18933</v>
      </c>
      <c r="C88" s="8">
        <v>16036</v>
      </c>
      <c r="D88" s="8">
        <v>16547</v>
      </c>
      <c r="E88" s="8">
        <v>21229</v>
      </c>
      <c r="F88" s="8">
        <v>20134</v>
      </c>
      <c r="G88" s="8">
        <v>20240</v>
      </c>
      <c r="H88" s="8">
        <v>23263</v>
      </c>
      <c r="I88" s="8">
        <v>19601</v>
      </c>
      <c r="J88" s="8">
        <v>17255</v>
      </c>
      <c r="K88" s="8">
        <v>14251</v>
      </c>
      <c r="L88" s="8">
        <v>24474</v>
      </c>
      <c r="M88" s="8">
        <v>23497</v>
      </c>
      <c r="N88" s="9">
        <f aca="true" t="shared" si="23" ref="N88:N95">SUM(B88:M88)</f>
        <v>235460</v>
      </c>
    </row>
    <row r="89" spans="1:14" ht="21.75" customHeight="1">
      <c r="A89" s="14" t="s">
        <v>108</v>
      </c>
      <c r="B89" s="11">
        <v>1133</v>
      </c>
      <c r="C89" s="11">
        <v>959</v>
      </c>
      <c r="D89" s="11">
        <v>973</v>
      </c>
      <c r="E89" s="11">
        <v>1267</v>
      </c>
      <c r="F89" s="11">
        <v>1204</v>
      </c>
      <c r="G89" s="11">
        <v>1211</v>
      </c>
      <c r="H89" s="11">
        <v>1397</v>
      </c>
      <c r="I89" s="11">
        <v>1156</v>
      </c>
      <c r="J89" s="11">
        <v>1008</v>
      </c>
      <c r="K89" s="11">
        <v>835</v>
      </c>
      <c r="L89" s="11">
        <v>1467</v>
      </c>
      <c r="M89" s="11">
        <v>1411</v>
      </c>
      <c r="N89" s="13">
        <f t="shared" si="23"/>
        <v>14021</v>
      </c>
    </row>
    <row r="90" spans="1:14" ht="21.75">
      <c r="A90" s="7" t="s">
        <v>432</v>
      </c>
      <c r="B90" s="8">
        <v>8828</v>
      </c>
      <c r="C90" s="8">
        <v>9662</v>
      </c>
      <c r="D90" s="8">
        <v>6408</v>
      </c>
      <c r="E90" s="8">
        <v>8141</v>
      </c>
      <c r="F90" s="8">
        <v>12590</v>
      </c>
      <c r="G90" s="8">
        <v>7390</v>
      </c>
      <c r="H90" s="8">
        <v>8256</v>
      </c>
      <c r="I90" s="8">
        <v>5999</v>
      </c>
      <c r="J90" s="8">
        <v>6360</v>
      </c>
      <c r="K90" s="8">
        <v>5232</v>
      </c>
      <c r="L90" s="8">
        <v>8861</v>
      </c>
      <c r="M90" s="8">
        <v>11003</v>
      </c>
      <c r="N90" s="9">
        <f>SUM(B90:M90)</f>
        <v>98730</v>
      </c>
    </row>
    <row r="91" spans="1:14" ht="21.75">
      <c r="A91" s="14" t="s">
        <v>431</v>
      </c>
      <c r="B91" s="11">
        <v>535</v>
      </c>
      <c r="C91" s="11">
        <v>586</v>
      </c>
      <c r="D91" s="11">
        <v>387</v>
      </c>
      <c r="E91" s="11">
        <v>493</v>
      </c>
      <c r="F91" s="11">
        <v>765</v>
      </c>
      <c r="G91" s="11">
        <v>447</v>
      </c>
      <c r="H91" s="11">
        <v>500</v>
      </c>
      <c r="I91" s="11">
        <v>362</v>
      </c>
      <c r="J91" s="11">
        <v>384</v>
      </c>
      <c r="K91" s="11">
        <v>315</v>
      </c>
      <c r="L91" s="11">
        <v>537</v>
      </c>
      <c r="M91" s="11">
        <v>668</v>
      </c>
      <c r="N91" s="13">
        <f>SUM(B91:M91)</f>
        <v>5979</v>
      </c>
    </row>
    <row r="92" spans="1:14" ht="21.75" hidden="1">
      <c r="A92" s="7" t="s">
        <v>498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>
        <f t="shared" si="23"/>
        <v>0</v>
      </c>
    </row>
    <row r="93" spans="1:14" ht="21.75" hidden="1">
      <c r="A93" s="14" t="s">
        <v>499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>
        <f t="shared" si="23"/>
        <v>0</v>
      </c>
    </row>
    <row r="94" spans="1:14" ht="21.75" customHeight="1">
      <c r="A94" s="7" t="s">
        <v>109</v>
      </c>
      <c r="B94" s="8">
        <v>19930</v>
      </c>
      <c r="C94" s="8">
        <v>22859</v>
      </c>
      <c r="D94" s="8">
        <v>5508</v>
      </c>
      <c r="E94" s="8">
        <v>14003</v>
      </c>
      <c r="F94" s="8">
        <v>18041</v>
      </c>
      <c r="G94" s="8">
        <v>18409</v>
      </c>
      <c r="H94" s="8">
        <v>22924</v>
      </c>
      <c r="I94" s="8">
        <v>4088</v>
      </c>
      <c r="J94" s="8">
        <v>1677</v>
      </c>
      <c r="K94" s="8">
        <v>5957</v>
      </c>
      <c r="L94" s="8">
        <v>17625</v>
      </c>
      <c r="M94" s="8">
        <v>22658</v>
      </c>
      <c r="N94" s="9">
        <f t="shared" si="23"/>
        <v>173679</v>
      </c>
    </row>
    <row r="95" spans="1:14" ht="21.75">
      <c r="A95" s="14" t="s">
        <v>110</v>
      </c>
      <c r="B95" s="11">
        <v>1192</v>
      </c>
      <c r="C95" s="11">
        <v>1368</v>
      </c>
      <c r="D95" s="11">
        <v>324</v>
      </c>
      <c r="E95" s="11">
        <v>836</v>
      </c>
      <c r="F95" s="11">
        <v>1079</v>
      </c>
      <c r="G95" s="11">
        <v>1101</v>
      </c>
      <c r="H95" s="11">
        <v>1376</v>
      </c>
      <c r="I95" s="11">
        <v>241</v>
      </c>
      <c r="J95" s="11">
        <v>98</v>
      </c>
      <c r="K95" s="11">
        <v>349</v>
      </c>
      <c r="L95" s="11">
        <v>1056</v>
      </c>
      <c r="M95" s="11">
        <v>1360</v>
      </c>
      <c r="N95" s="13">
        <f t="shared" si="23"/>
        <v>10380</v>
      </c>
    </row>
    <row r="96" spans="1:14" ht="21.75">
      <c r="A96" s="7" t="s">
        <v>111</v>
      </c>
      <c r="B96" s="8">
        <f aca="true" t="shared" si="24" ref="B96:N97">SUM(B88,B90,B92,B94,)</f>
        <v>47691</v>
      </c>
      <c r="C96" s="8">
        <f t="shared" si="24"/>
        <v>48557</v>
      </c>
      <c r="D96" s="8">
        <f t="shared" si="24"/>
        <v>28463</v>
      </c>
      <c r="E96" s="8">
        <f t="shared" si="24"/>
        <v>43373</v>
      </c>
      <c r="F96" s="8">
        <f t="shared" si="24"/>
        <v>50765</v>
      </c>
      <c r="G96" s="8">
        <f t="shared" si="24"/>
        <v>46039</v>
      </c>
      <c r="H96" s="8">
        <f t="shared" si="24"/>
        <v>54443</v>
      </c>
      <c r="I96" s="8">
        <f t="shared" si="24"/>
        <v>29688</v>
      </c>
      <c r="J96" s="8">
        <f t="shared" si="24"/>
        <v>25292</v>
      </c>
      <c r="K96" s="8">
        <f t="shared" si="24"/>
        <v>25440</v>
      </c>
      <c r="L96" s="8">
        <f t="shared" si="24"/>
        <v>50960</v>
      </c>
      <c r="M96" s="8">
        <f t="shared" si="24"/>
        <v>57158</v>
      </c>
      <c r="N96" s="8">
        <f t="shared" si="24"/>
        <v>507869</v>
      </c>
    </row>
    <row r="97" spans="1:14" ht="21.75">
      <c r="A97" s="14" t="s">
        <v>112</v>
      </c>
      <c r="B97" s="11">
        <f t="shared" si="24"/>
        <v>2860</v>
      </c>
      <c r="C97" s="11">
        <f t="shared" si="24"/>
        <v>2913</v>
      </c>
      <c r="D97" s="11">
        <f t="shared" si="24"/>
        <v>1684</v>
      </c>
      <c r="E97" s="11">
        <f t="shared" si="24"/>
        <v>2596</v>
      </c>
      <c r="F97" s="11">
        <f t="shared" si="24"/>
        <v>3048</v>
      </c>
      <c r="G97" s="11">
        <f t="shared" si="24"/>
        <v>2759</v>
      </c>
      <c r="H97" s="11">
        <f t="shared" si="24"/>
        <v>3273</v>
      </c>
      <c r="I97" s="11">
        <f t="shared" si="24"/>
        <v>1759</v>
      </c>
      <c r="J97" s="11">
        <f t="shared" si="24"/>
        <v>1490</v>
      </c>
      <c r="K97" s="11">
        <f t="shared" si="24"/>
        <v>1499</v>
      </c>
      <c r="L97" s="11">
        <f t="shared" si="24"/>
        <v>3060</v>
      </c>
      <c r="M97" s="11">
        <f t="shared" si="24"/>
        <v>3439</v>
      </c>
      <c r="N97" s="11">
        <f t="shared" si="24"/>
        <v>30380</v>
      </c>
    </row>
    <row r="98" spans="1:14" ht="21.75">
      <c r="A98" s="7" t="s">
        <v>113</v>
      </c>
      <c r="B98" s="8">
        <f aca="true" t="shared" si="25" ref="B98:N99">SUM(B88,B90,B92,)</f>
        <v>27761</v>
      </c>
      <c r="C98" s="8">
        <f t="shared" si="25"/>
        <v>25698</v>
      </c>
      <c r="D98" s="8">
        <f t="shared" si="25"/>
        <v>22955</v>
      </c>
      <c r="E98" s="8">
        <f t="shared" si="25"/>
        <v>29370</v>
      </c>
      <c r="F98" s="8">
        <f t="shared" si="25"/>
        <v>32724</v>
      </c>
      <c r="G98" s="8">
        <f t="shared" si="25"/>
        <v>27630</v>
      </c>
      <c r="H98" s="8">
        <f t="shared" si="25"/>
        <v>31519</v>
      </c>
      <c r="I98" s="8">
        <f t="shared" si="25"/>
        <v>25600</v>
      </c>
      <c r="J98" s="8">
        <f t="shared" si="25"/>
        <v>23615</v>
      </c>
      <c r="K98" s="8">
        <f t="shared" si="25"/>
        <v>19483</v>
      </c>
      <c r="L98" s="8">
        <f t="shared" si="25"/>
        <v>33335</v>
      </c>
      <c r="M98" s="8">
        <f t="shared" si="25"/>
        <v>34500</v>
      </c>
      <c r="N98" s="8">
        <f t="shared" si="25"/>
        <v>334190</v>
      </c>
    </row>
    <row r="99" spans="1:14" ht="21.75">
      <c r="A99" s="14" t="s">
        <v>114</v>
      </c>
      <c r="B99" s="11">
        <f t="shared" si="25"/>
        <v>1668</v>
      </c>
      <c r="C99" s="11">
        <f t="shared" si="25"/>
        <v>1545</v>
      </c>
      <c r="D99" s="11">
        <f t="shared" si="25"/>
        <v>1360</v>
      </c>
      <c r="E99" s="11">
        <f t="shared" si="25"/>
        <v>1760</v>
      </c>
      <c r="F99" s="11">
        <f t="shared" si="25"/>
        <v>1969</v>
      </c>
      <c r="G99" s="11">
        <f t="shared" si="25"/>
        <v>1658</v>
      </c>
      <c r="H99" s="11">
        <f t="shared" si="25"/>
        <v>1897</v>
      </c>
      <c r="I99" s="11">
        <f t="shared" si="25"/>
        <v>1518</v>
      </c>
      <c r="J99" s="11">
        <f t="shared" si="25"/>
        <v>1392</v>
      </c>
      <c r="K99" s="11">
        <f t="shared" si="25"/>
        <v>1150</v>
      </c>
      <c r="L99" s="11">
        <f t="shared" si="25"/>
        <v>2004</v>
      </c>
      <c r="M99" s="11">
        <f t="shared" si="25"/>
        <v>2079</v>
      </c>
      <c r="N99" s="11">
        <f t="shared" si="25"/>
        <v>20000</v>
      </c>
    </row>
    <row r="100" spans="1:14" ht="21.75">
      <c r="A100" s="19" t="s">
        <v>13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21.75">
      <c r="A101" s="20" t="s">
        <v>57</v>
      </c>
      <c r="B101" s="8">
        <v>116680</v>
      </c>
      <c r="C101" s="8">
        <v>116190</v>
      </c>
      <c r="D101" s="8">
        <v>100141</v>
      </c>
      <c r="E101" s="8">
        <v>100104</v>
      </c>
      <c r="F101" s="8">
        <v>106729</v>
      </c>
      <c r="G101" s="8">
        <v>130173</v>
      </c>
      <c r="H101" s="8">
        <v>161322</v>
      </c>
      <c r="I101" s="8">
        <v>101401</v>
      </c>
      <c r="J101" s="8">
        <v>55838</v>
      </c>
      <c r="K101" s="8">
        <v>51263</v>
      </c>
      <c r="L101" s="8">
        <v>172723</v>
      </c>
      <c r="M101" s="8">
        <v>170033</v>
      </c>
      <c r="N101" s="9">
        <f>SUM(B101:M101)</f>
        <v>1382597</v>
      </c>
    </row>
    <row r="102" spans="1:14" ht="21.75">
      <c r="A102" s="46" t="s">
        <v>118</v>
      </c>
      <c r="B102" s="11">
        <v>7103</v>
      </c>
      <c r="C102" s="11">
        <v>7073</v>
      </c>
      <c r="D102" s="11">
        <v>6077</v>
      </c>
      <c r="E102" s="11">
        <v>6089</v>
      </c>
      <c r="F102" s="11">
        <v>6495</v>
      </c>
      <c r="G102" s="11">
        <v>7926</v>
      </c>
      <c r="H102" s="11">
        <v>9831</v>
      </c>
      <c r="I102" s="11">
        <v>6155</v>
      </c>
      <c r="J102" s="11">
        <v>3368</v>
      </c>
      <c r="K102" s="11">
        <v>2924</v>
      </c>
      <c r="L102" s="11">
        <v>10125</v>
      </c>
      <c r="M102" s="11">
        <v>10363</v>
      </c>
      <c r="N102" s="13">
        <f>SUM(B102:M102)</f>
        <v>83529</v>
      </c>
    </row>
    <row r="103" spans="1:14" ht="21.75">
      <c r="A103" s="7" t="s">
        <v>117</v>
      </c>
      <c r="B103" s="8">
        <v>62253</v>
      </c>
      <c r="C103" s="8">
        <v>70885</v>
      </c>
      <c r="D103" s="8">
        <v>8471</v>
      </c>
      <c r="E103" s="8">
        <v>54844</v>
      </c>
      <c r="F103" s="8">
        <v>57162</v>
      </c>
      <c r="G103" s="8">
        <v>62002</v>
      </c>
      <c r="H103" s="8">
        <v>71991</v>
      </c>
      <c r="I103" s="8">
        <v>11265</v>
      </c>
      <c r="J103" s="8">
        <v>5571</v>
      </c>
      <c r="K103" s="8">
        <v>16113</v>
      </c>
      <c r="L103" s="8">
        <v>34055</v>
      </c>
      <c r="M103" s="8">
        <v>70066</v>
      </c>
      <c r="N103" s="9">
        <f>SUM(B103:M103)</f>
        <v>524678</v>
      </c>
    </row>
    <row r="104" spans="1:14" ht="21.75">
      <c r="A104" s="14" t="s">
        <v>119</v>
      </c>
      <c r="B104" s="11">
        <v>3789</v>
      </c>
      <c r="C104" s="11">
        <v>4317</v>
      </c>
      <c r="D104" s="11">
        <v>514</v>
      </c>
      <c r="E104" s="11">
        <v>3336</v>
      </c>
      <c r="F104" s="11">
        <v>3477</v>
      </c>
      <c r="G104" s="11">
        <v>3776</v>
      </c>
      <c r="H104" s="11">
        <v>4387</v>
      </c>
      <c r="I104" s="11">
        <v>684</v>
      </c>
      <c r="J104" s="11">
        <v>336</v>
      </c>
      <c r="K104" s="11">
        <v>1145</v>
      </c>
      <c r="L104" s="11">
        <v>2470</v>
      </c>
      <c r="M104" s="11">
        <v>4270</v>
      </c>
      <c r="N104" s="13">
        <f>SUM(B104:M104)</f>
        <v>32501</v>
      </c>
    </row>
    <row r="105" spans="1:14" ht="21.75">
      <c r="A105" s="7" t="s">
        <v>120</v>
      </c>
      <c r="B105" s="8">
        <f aca="true" t="shared" si="26" ref="B105:N106">SUM(B101,B103,)</f>
        <v>178933</v>
      </c>
      <c r="C105" s="8">
        <f t="shared" si="26"/>
        <v>187075</v>
      </c>
      <c r="D105" s="8">
        <f t="shared" si="26"/>
        <v>108612</v>
      </c>
      <c r="E105" s="8">
        <f t="shared" si="26"/>
        <v>154948</v>
      </c>
      <c r="F105" s="8">
        <f t="shared" si="26"/>
        <v>163891</v>
      </c>
      <c r="G105" s="8">
        <f t="shared" si="26"/>
        <v>192175</v>
      </c>
      <c r="H105" s="8">
        <f t="shared" si="26"/>
        <v>233313</v>
      </c>
      <c r="I105" s="8">
        <f t="shared" si="26"/>
        <v>112666</v>
      </c>
      <c r="J105" s="8">
        <f t="shared" si="26"/>
        <v>61409</v>
      </c>
      <c r="K105" s="8">
        <f t="shared" si="26"/>
        <v>67376</v>
      </c>
      <c r="L105" s="8">
        <f t="shared" si="26"/>
        <v>206778</v>
      </c>
      <c r="M105" s="8">
        <f t="shared" si="26"/>
        <v>240099</v>
      </c>
      <c r="N105" s="8">
        <f t="shared" si="26"/>
        <v>1907275</v>
      </c>
    </row>
    <row r="106" spans="1:14" ht="21.75">
      <c r="A106" s="14" t="s">
        <v>121</v>
      </c>
      <c r="B106" s="11">
        <f t="shared" si="26"/>
        <v>10892</v>
      </c>
      <c r="C106" s="11">
        <f t="shared" si="26"/>
        <v>11390</v>
      </c>
      <c r="D106" s="11">
        <f t="shared" si="26"/>
        <v>6591</v>
      </c>
      <c r="E106" s="11">
        <f t="shared" si="26"/>
        <v>9425</v>
      </c>
      <c r="F106" s="11">
        <f t="shared" si="26"/>
        <v>9972</v>
      </c>
      <c r="G106" s="11">
        <f t="shared" si="26"/>
        <v>11702</v>
      </c>
      <c r="H106" s="11">
        <f t="shared" si="26"/>
        <v>14218</v>
      </c>
      <c r="I106" s="11">
        <f t="shared" si="26"/>
        <v>6839</v>
      </c>
      <c r="J106" s="11">
        <f t="shared" si="26"/>
        <v>3704</v>
      </c>
      <c r="K106" s="11">
        <f t="shared" si="26"/>
        <v>4069</v>
      </c>
      <c r="L106" s="11">
        <f t="shared" si="26"/>
        <v>12595</v>
      </c>
      <c r="M106" s="11">
        <f t="shared" si="26"/>
        <v>14633</v>
      </c>
      <c r="N106" s="11">
        <f t="shared" si="26"/>
        <v>116030</v>
      </c>
    </row>
    <row r="107" spans="1:14" ht="21.75">
      <c r="A107" s="7" t="s">
        <v>122</v>
      </c>
      <c r="B107" s="8">
        <f aca="true" t="shared" si="27" ref="B107:N108">SUM(B101,)</f>
        <v>116680</v>
      </c>
      <c r="C107" s="8">
        <f t="shared" si="27"/>
        <v>116190</v>
      </c>
      <c r="D107" s="8">
        <f t="shared" si="27"/>
        <v>100141</v>
      </c>
      <c r="E107" s="8">
        <f t="shared" si="27"/>
        <v>100104</v>
      </c>
      <c r="F107" s="8">
        <f t="shared" si="27"/>
        <v>106729</v>
      </c>
      <c r="G107" s="8">
        <f t="shared" si="27"/>
        <v>130173</v>
      </c>
      <c r="H107" s="8">
        <f t="shared" si="27"/>
        <v>161322</v>
      </c>
      <c r="I107" s="8">
        <f t="shared" si="27"/>
        <v>101401</v>
      </c>
      <c r="J107" s="8">
        <f>SUM(J101,)</f>
        <v>55838</v>
      </c>
      <c r="K107" s="8">
        <f t="shared" si="27"/>
        <v>51263</v>
      </c>
      <c r="L107" s="8">
        <f t="shared" si="27"/>
        <v>172723</v>
      </c>
      <c r="M107" s="8">
        <f t="shared" si="27"/>
        <v>170033</v>
      </c>
      <c r="N107" s="8">
        <f t="shared" si="27"/>
        <v>1382597</v>
      </c>
    </row>
    <row r="108" spans="1:14" ht="21.75">
      <c r="A108" s="14" t="s">
        <v>123</v>
      </c>
      <c r="B108" s="11">
        <f t="shared" si="27"/>
        <v>7103</v>
      </c>
      <c r="C108" s="11">
        <f t="shared" si="27"/>
        <v>7073</v>
      </c>
      <c r="D108" s="11">
        <f t="shared" si="27"/>
        <v>6077</v>
      </c>
      <c r="E108" s="11">
        <f t="shared" si="27"/>
        <v>6089</v>
      </c>
      <c r="F108" s="11">
        <f t="shared" si="27"/>
        <v>6495</v>
      </c>
      <c r="G108" s="11">
        <f t="shared" si="27"/>
        <v>7926</v>
      </c>
      <c r="H108" s="11">
        <f t="shared" si="27"/>
        <v>9831</v>
      </c>
      <c r="I108" s="11">
        <f t="shared" si="27"/>
        <v>6155</v>
      </c>
      <c r="J108" s="11">
        <f t="shared" si="27"/>
        <v>3368</v>
      </c>
      <c r="K108" s="11">
        <f t="shared" si="27"/>
        <v>2924</v>
      </c>
      <c r="L108" s="11">
        <f t="shared" si="27"/>
        <v>10125</v>
      </c>
      <c r="M108" s="11">
        <f t="shared" si="27"/>
        <v>10363</v>
      </c>
      <c r="N108" s="11">
        <f t="shared" si="27"/>
        <v>83529</v>
      </c>
    </row>
    <row r="109" spans="1:14" ht="21.75">
      <c r="A109" s="19" t="s">
        <v>14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21.75">
      <c r="A110" s="7" t="s">
        <v>61</v>
      </c>
      <c r="B110" s="8">
        <v>26171</v>
      </c>
      <c r="C110" s="8">
        <v>22869</v>
      </c>
      <c r="D110" s="8">
        <v>24372</v>
      </c>
      <c r="E110" s="8">
        <v>17384</v>
      </c>
      <c r="F110" s="8">
        <v>16441</v>
      </c>
      <c r="G110" s="8">
        <v>19772</v>
      </c>
      <c r="H110" s="8">
        <v>24040</v>
      </c>
      <c r="I110" s="8">
        <v>23894</v>
      </c>
      <c r="J110" s="8">
        <v>12508</v>
      </c>
      <c r="K110" s="8">
        <v>10558</v>
      </c>
      <c r="L110" s="8">
        <v>17790</v>
      </c>
      <c r="M110" s="8">
        <v>15530</v>
      </c>
      <c r="N110" s="9">
        <f aca="true" t="shared" si="28" ref="N110:N115">SUM(B110:M110)</f>
        <v>231329</v>
      </c>
    </row>
    <row r="111" spans="1:14" ht="21.75">
      <c r="A111" s="10" t="s">
        <v>124</v>
      </c>
      <c r="B111" s="11">
        <v>1565</v>
      </c>
      <c r="C111" s="11">
        <v>1368</v>
      </c>
      <c r="D111" s="11">
        <v>1453</v>
      </c>
      <c r="E111" s="11">
        <v>1033</v>
      </c>
      <c r="F111" s="11">
        <v>976</v>
      </c>
      <c r="G111" s="11">
        <v>1179</v>
      </c>
      <c r="H111" s="11">
        <v>1439</v>
      </c>
      <c r="I111" s="11">
        <v>1425</v>
      </c>
      <c r="J111" s="11">
        <v>736</v>
      </c>
      <c r="K111" s="11">
        <v>620</v>
      </c>
      <c r="L111" s="11">
        <v>1056</v>
      </c>
      <c r="M111" s="11">
        <v>922</v>
      </c>
      <c r="N111" s="13">
        <f t="shared" si="28"/>
        <v>13772</v>
      </c>
    </row>
    <row r="112" spans="1:14" ht="21.75">
      <c r="A112" s="7" t="s">
        <v>501</v>
      </c>
      <c r="B112" s="8">
        <v>1053</v>
      </c>
      <c r="C112" s="8">
        <v>2840</v>
      </c>
      <c r="D112" s="8">
        <v>4027</v>
      </c>
      <c r="E112" s="8">
        <v>1379</v>
      </c>
      <c r="F112" s="8"/>
      <c r="G112" s="8">
        <v>1342</v>
      </c>
      <c r="H112" s="8">
        <v>3089</v>
      </c>
      <c r="I112" s="8">
        <v>2012</v>
      </c>
      <c r="J112" s="8"/>
      <c r="K112" s="8"/>
      <c r="L112" s="8"/>
      <c r="M112" s="8"/>
      <c r="N112" s="9">
        <f t="shared" si="28"/>
        <v>15742</v>
      </c>
    </row>
    <row r="113" spans="1:14" ht="21.75">
      <c r="A113" s="14" t="s">
        <v>502</v>
      </c>
      <c r="B113" s="11">
        <v>63</v>
      </c>
      <c r="C113" s="11">
        <v>170</v>
      </c>
      <c r="D113" s="11">
        <v>240</v>
      </c>
      <c r="E113" s="11">
        <v>82</v>
      </c>
      <c r="F113" s="11"/>
      <c r="G113" s="11">
        <v>80</v>
      </c>
      <c r="H113" s="11">
        <v>185</v>
      </c>
      <c r="I113" s="11">
        <v>120</v>
      </c>
      <c r="J113" s="11"/>
      <c r="K113" s="11"/>
      <c r="L113" s="11"/>
      <c r="M113" s="11"/>
      <c r="N113" s="13">
        <f t="shared" si="28"/>
        <v>940</v>
      </c>
    </row>
    <row r="114" spans="1:14" ht="21.75">
      <c r="A114" s="7" t="s">
        <v>125</v>
      </c>
      <c r="B114" s="8">
        <v>10951</v>
      </c>
      <c r="C114" s="8">
        <v>13301</v>
      </c>
      <c r="D114" s="8">
        <v>5118</v>
      </c>
      <c r="E114" s="8">
        <v>11320</v>
      </c>
      <c r="F114" s="8">
        <v>12334</v>
      </c>
      <c r="G114" s="8">
        <v>12779</v>
      </c>
      <c r="H114" s="8">
        <v>12943</v>
      </c>
      <c r="I114" s="8">
        <v>8150</v>
      </c>
      <c r="J114" s="8">
        <v>9939</v>
      </c>
      <c r="K114" s="8">
        <v>10712</v>
      </c>
      <c r="L114" s="8">
        <v>10885</v>
      </c>
      <c r="M114" s="8">
        <v>13489</v>
      </c>
      <c r="N114" s="9">
        <f t="shared" si="28"/>
        <v>131921</v>
      </c>
    </row>
    <row r="115" spans="1:14" ht="21.75">
      <c r="A115" s="14" t="s">
        <v>126</v>
      </c>
      <c r="B115" s="11">
        <v>655</v>
      </c>
      <c r="C115" s="11">
        <v>796</v>
      </c>
      <c r="D115" s="11">
        <v>305</v>
      </c>
      <c r="E115" s="11">
        <v>673</v>
      </c>
      <c r="F115" s="11">
        <v>732</v>
      </c>
      <c r="G115" s="11">
        <v>762</v>
      </c>
      <c r="H115" s="11">
        <v>775</v>
      </c>
      <c r="I115" s="11">
        <v>486</v>
      </c>
      <c r="J115" s="11">
        <v>585</v>
      </c>
      <c r="K115" s="11">
        <v>629</v>
      </c>
      <c r="L115" s="11">
        <v>646</v>
      </c>
      <c r="M115" s="11">
        <v>801</v>
      </c>
      <c r="N115" s="13">
        <f t="shared" si="28"/>
        <v>7845</v>
      </c>
    </row>
    <row r="116" spans="1:14" ht="21.75">
      <c r="A116" s="7" t="s">
        <v>127</v>
      </c>
      <c r="B116" s="8">
        <f aca="true" t="shared" si="29" ref="B116:N117">SUM(B110,B112,B114,)</f>
        <v>38175</v>
      </c>
      <c r="C116" s="8">
        <f t="shared" si="29"/>
        <v>39010</v>
      </c>
      <c r="D116" s="8">
        <f t="shared" si="29"/>
        <v>33517</v>
      </c>
      <c r="E116" s="8">
        <f t="shared" si="29"/>
        <v>30083</v>
      </c>
      <c r="F116" s="8">
        <f t="shared" si="29"/>
        <v>28775</v>
      </c>
      <c r="G116" s="8">
        <f t="shared" si="29"/>
        <v>33893</v>
      </c>
      <c r="H116" s="8">
        <f t="shared" si="29"/>
        <v>40072</v>
      </c>
      <c r="I116" s="8">
        <f>SUM(I110,I112,I114,)</f>
        <v>34056</v>
      </c>
      <c r="J116" s="8">
        <f t="shared" si="29"/>
        <v>22447</v>
      </c>
      <c r="K116" s="8">
        <f t="shared" si="29"/>
        <v>21270</v>
      </c>
      <c r="L116" s="8">
        <f t="shared" si="29"/>
        <v>28675</v>
      </c>
      <c r="M116" s="8">
        <f t="shared" si="29"/>
        <v>29019</v>
      </c>
      <c r="N116" s="8">
        <f t="shared" si="29"/>
        <v>378992</v>
      </c>
    </row>
    <row r="117" spans="1:14" ht="21.75">
      <c r="A117" s="14" t="s">
        <v>128</v>
      </c>
      <c r="B117" s="11">
        <f t="shared" si="29"/>
        <v>2283</v>
      </c>
      <c r="C117" s="11">
        <f t="shared" si="29"/>
        <v>2334</v>
      </c>
      <c r="D117" s="11">
        <f t="shared" si="29"/>
        <v>1998</v>
      </c>
      <c r="E117" s="11">
        <f t="shared" si="29"/>
        <v>1788</v>
      </c>
      <c r="F117" s="11">
        <f t="shared" si="29"/>
        <v>1708</v>
      </c>
      <c r="G117" s="11">
        <f t="shared" si="29"/>
        <v>2021</v>
      </c>
      <c r="H117" s="11">
        <f t="shared" si="29"/>
        <v>2399</v>
      </c>
      <c r="I117" s="11">
        <f t="shared" si="29"/>
        <v>2031</v>
      </c>
      <c r="J117" s="11">
        <f t="shared" si="29"/>
        <v>1321</v>
      </c>
      <c r="K117" s="11">
        <f t="shared" si="29"/>
        <v>1249</v>
      </c>
      <c r="L117" s="11">
        <f t="shared" si="29"/>
        <v>1702</v>
      </c>
      <c r="M117" s="11">
        <f t="shared" si="29"/>
        <v>1723</v>
      </c>
      <c r="N117" s="11">
        <f t="shared" si="29"/>
        <v>22557</v>
      </c>
    </row>
    <row r="118" spans="1:14" ht="21.75">
      <c r="A118" s="7" t="s">
        <v>129</v>
      </c>
      <c r="B118" s="8">
        <f>SUM(B110,B112,)</f>
        <v>27224</v>
      </c>
      <c r="C118" s="8">
        <f aca="true" t="shared" si="30" ref="B118:N119">SUM(C110,C112,)</f>
        <v>25709</v>
      </c>
      <c r="D118" s="8">
        <f t="shared" si="30"/>
        <v>28399</v>
      </c>
      <c r="E118" s="8">
        <f t="shared" si="30"/>
        <v>18763</v>
      </c>
      <c r="F118" s="8">
        <f>SUM(F110,F112,)</f>
        <v>16441</v>
      </c>
      <c r="G118" s="8">
        <f t="shared" si="30"/>
        <v>21114</v>
      </c>
      <c r="H118" s="8">
        <f t="shared" si="30"/>
        <v>27129</v>
      </c>
      <c r="I118" s="8">
        <f>SUM(I110,I112,)</f>
        <v>25906</v>
      </c>
      <c r="J118" s="8">
        <f t="shared" si="30"/>
        <v>12508</v>
      </c>
      <c r="K118" s="8">
        <f t="shared" si="30"/>
        <v>10558</v>
      </c>
      <c r="L118" s="8">
        <f t="shared" si="30"/>
        <v>17790</v>
      </c>
      <c r="M118" s="8">
        <f t="shared" si="30"/>
        <v>15530</v>
      </c>
      <c r="N118" s="8">
        <f t="shared" si="30"/>
        <v>247071</v>
      </c>
    </row>
    <row r="119" spans="1:14" ht="21.75">
      <c r="A119" s="14" t="s">
        <v>130</v>
      </c>
      <c r="B119" s="11">
        <f t="shared" si="30"/>
        <v>1628</v>
      </c>
      <c r="C119" s="11">
        <f t="shared" si="30"/>
        <v>1538</v>
      </c>
      <c r="D119" s="11">
        <f t="shared" si="30"/>
        <v>1693</v>
      </c>
      <c r="E119" s="11">
        <f t="shared" si="30"/>
        <v>1115</v>
      </c>
      <c r="F119" s="11">
        <f t="shared" si="30"/>
        <v>976</v>
      </c>
      <c r="G119" s="11">
        <f t="shared" si="30"/>
        <v>1259</v>
      </c>
      <c r="H119" s="11">
        <f t="shared" si="30"/>
        <v>1624</v>
      </c>
      <c r="I119" s="11">
        <f t="shared" si="30"/>
        <v>1545</v>
      </c>
      <c r="J119" s="11">
        <f t="shared" si="30"/>
        <v>736</v>
      </c>
      <c r="K119" s="11">
        <f t="shared" si="30"/>
        <v>620</v>
      </c>
      <c r="L119" s="11">
        <f t="shared" si="30"/>
        <v>1056</v>
      </c>
      <c r="M119" s="11">
        <f t="shared" si="30"/>
        <v>922</v>
      </c>
      <c r="N119" s="11">
        <f t="shared" si="30"/>
        <v>14712</v>
      </c>
    </row>
    <row r="120" spans="1:14" ht="21.75">
      <c r="A120" s="19" t="s">
        <v>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8"/>
    </row>
    <row r="121" spans="1:14" ht="21.75">
      <c r="A121" s="7" t="s">
        <v>58</v>
      </c>
      <c r="B121" s="8">
        <v>295</v>
      </c>
      <c r="C121" s="8">
        <v>420</v>
      </c>
      <c r="D121" s="8">
        <v>323</v>
      </c>
      <c r="E121" s="8">
        <v>268</v>
      </c>
      <c r="F121" s="8">
        <v>308</v>
      </c>
      <c r="G121" s="8">
        <v>254</v>
      </c>
      <c r="H121" s="8">
        <v>295</v>
      </c>
      <c r="I121" s="8">
        <v>268</v>
      </c>
      <c r="J121" s="8">
        <v>173</v>
      </c>
      <c r="K121" s="8">
        <v>110</v>
      </c>
      <c r="L121" s="8">
        <v>281</v>
      </c>
      <c r="M121" s="8">
        <v>254</v>
      </c>
      <c r="N121" s="9">
        <f>SUM(B121:M121)</f>
        <v>3249</v>
      </c>
    </row>
    <row r="122" spans="1:14" ht="21.75">
      <c r="A122" s="10" t="s">
        <v>131</v>
      </c>
      <c r="B122" s="11">
        <v>22</v>
      </c>
      <c r="C122" s="11">
        <v>31</v>
      </c>
      <c r="D122" s="11">
        <v>24</v>
      </c>
      <c r="E122" s="11">
        <v>20</v>
      </c>
      <c r="F122" s="11">
        <v>23</v>
      </c>
      <c r="G122" s="11">
        <v>19</v>
      </c>
      <c r="H122" s="11">
        <v>22</v>
      </c>
      <c r="I122" s="11">
        <v>20</v>
      </c>
      <c r="J122" s="11">
        <v>13</v>
      </c>
      <c r="K122" s="11">
        <v>8</v>
      </c>
      <c r="L122" s="11">
        <v>21</v>
      </c>
      <c r="M122" s="11">
        <v>19</v>
      </c>
      <c r="N122" s="13">
        <f>SUM(B122:M122)</f>
        <v>242</v>
      </c>
    </row>
    <row r="123" spans="1:14" ht="21.75">
      <c r="A123" s="55" t="s">
        <v>479</v>
      </c>
      <c r="B123" s="56">
        <v>69939</v>
      </c>
      <c r="C123" s="56"/>
      <c r="D123" s="56">
        <v>49313</v>
      </c>
      <c r="E123" s="56"/>
      <c r="F123" s="56">
        <v>55217</v>
      </c>
      <c r="G123" s="56"/>
      <c r="H123" s="56">
        <v>73904</v>
      </c>
      <c r="I123" s="56"/>
      <c r="J123" s="56">
        <v>28678</v>
      </c>
      <c r="K123" s="56"/>
      <c r="L123" s="56">
        <v>47418</v>
      </c>
      <c r="M123" s="56"/>
      <c r="N123" s="9">
        <f>SUM(B123:M123)</f>
        <v>324469</v>
      </c>
    </row>
    <row r="124" spans="1:14" ht="21.75">
      <c r="A124" s="57" t="s">
        <v>480</v>
      </c>
      <c r="B124" s="58">
        <v>4557</v>
      </c>
      <c r="C124" s="58"/>
      <c r="D124" s="58">
        <v>3107</v>
      </c>
      <c r="E124" s="58"/>
      <c r="F124" s="58">
        <v>3541</v>
      </c>
      <c r="G124" s="58"/>
      <c r="H124" s="58">
        <v>5110</v>
      </c>
      <c r="I124" s="58"/>
      <c r="J124" s="58">
        <v>1586</v>
      </c>
      <c r="K124" s="58"/>
      <c r="L124" s="58">
        <v>2973</v>
      </c>
      <c r="M124" s="58"/>
      <c r="N124" s="13">
        <f>SUM(B124:M124)</f>
        <v>20874</v>
      </c>
    </row>
    <row r="125" spans="1:14" ht="21.75">
      <c r="A125" s="7" t="s">
        <v>132</v>
      </c>
      <c r="B125" s="8">
        <f aca="true" t="shared" si="31" ref="B125:N126">SUM(B121,B123,)</f>
        <v>70234</v>
      </c>
      <c r="C125" s="8">
        <f t="shared" si="31"/>
        <v>420</v>
      </c>
      <c r="D125" s="8">
        <f t="shared" si="31"/>
        <v>49636</v>
      </c>
      <c r="E125" s="8">
        <f t="shared" si="31"/>
        <v>268</v>
      </c>
      <c r="F125" s="8">
        <f t="shared" si="31"/>
        <v>55525</v>
      </c>
      <c r="G125" s="8">
        <f t="shared" si="31"/>
        <v>254</v>
      </c>
      <c r="H125" s="8">
        <f t="shared" si="31"/>
        <v>74199</v>
      </c>
      <c r="I125" s="8">
        <f t="shared" si="31"/>
        <v>268</v>
      </c>
      <c r="J125" s="8">
        <f t="shared" si="31"/>
        <v>28851</v>
      </c>
      <c r="K125" s="8">
        <f t="shared" si="31"/>
        <v>110</v>
      </c>
      <c r="L125" s="8">
        <f t="shared" si="31"/>
        <v>47699</v>
      </c>
      <c r="M125" s="8">
        <f t="shared" si="31"/>
        <v>254</v>
      </c>
      <c r="N125" s="8">
        <f t="shared" si="31"/>
        <v>327718</v>
      </c>
    </row>
    <row r="126" spans="1:14" ht="21.75">
      <c r="A126" s="14" t="s">
        <v>133</v>
      </c>
      <c r="B126" s="11">
        <f t="shared" si="31"/>
        <v>4579</v>
      </c>
      <c r="C126" s="11">
        <f t="shared" si="31"/>
        <v>31</v>
      </c>
      <c r="D126" s="11">
        <f t="shared" si="31"/>
        <v>3131</v>
      </c>
      <c r="E126" s="11">
        <f t="shared" si="31"/>
        <v>20</v>
      </c>
      <c r="F126" s="11">
        <f t="shared" si="31"/>
        <v>3564</v>
      </c>
      <c r="G126" s="11">
        <f t="shared" si="31"/>
        <v>19</v>
      </c>
      <c r="H126" s="11">
        <f t="shared" si="31"/>
        <v>5132</v>
      </c>
      <c r="I126" s="11">
        <f t="shared" si="31"/>
        <v>20</v>
      </c>
      <c r="J126" s="11">
        <f t="shared" si="31"/>
        <v>1599</v>
      </c>
      <c r="K126" s="11">
        <f t="shared" si="31"/>
        <v>8</v>
      </c>
      <c r="L126" s="11">
        <f t="shared" si="31"/>
        <v>2994</v>
      </c>
      <c r="M126" s="11">
        <f t="shared" si="31"/>
        <v>19</v>
      </c>
      <c r="N126" s="11">
        <f t="shared" si="31"/>
        <v>21116</v>
      </c>
    </row>
    <row r="127" spans="1:14" ht="21.75">
      <c r="A127" s="7" t="s">
        <v>481</v>
      </c>
      <c r="B127" s="8">
        <f aca="true" t="shared" si="32" ref="B127:N128">SUM(B121,)</f>
        <v>295</v>
      </c>
      <c r="C127" s="8">
        <f t="shared" si="32"/>
        <v>420</v>
      </c>
      <c r="D127" s="8">
        <f t="shared" si="32"/>
        <v>323</v>
      </c>
      <c r="E127" s="8">
        <f t="shared" si="32"/>
        <v>268</v>
      </c>
      <c r="F127" s="8">
        <f t="shared" si="32"/>
        <v>308</v>
      </c>
      <c r="G127" s="8">
        <f t="shared" si="32"/>
        <v>254</v>
      </c>
      <c r="H127" s="8">
        <f t="shared" si="32"/>
        <v>295</v>
      </c>
      <c r="I127" s="8">
        <f t="shared" si="32"/>
        <v>268</v>
      </c>
      <c r="J127" s="8">
        <f t="shared" si="32"/>
        <v>173</v>
      </c>
      <c r="K127" s="8">
        <f t="shared" si="32"/>
        <v>110</v>
      </c>
      <c r="L127" s="8">
        <f t="shared" si="32"/>
        <v>281</v>
      </c>
      <c r="M127" s="8">
        <f t="shared" si="32"/>
        <v>254</v>
      </c>
      <c r="N127" s="8">
        <f t="shared" si="32"/>
        <v>3249</v>
      </c>
    </row>
    <row r="128" spans="1:14" ht="21.75">
      <c r="A128" s="14" t="s">
        <v>482</v>
      </c>
      <c r="B128" s="11">
        <f t="shared" si="32"/>
        <v>22</v>
      </c>
      <c r="C128" s="11">
        <f t="shared" si="32"/>
        <v>31</v>
      </c>
      <c r="D128" s="11">
        <f t="shared" si="32"/>
        <v>24</v>
      </c>
      <c r="E128" s="11">
        <f t="shared" si="32"/>
        <v>20</v>
      </c>
      <c r="F128" s="11">
        <f t="shared" si="32"/>
        <v>23</v>
      </c>
      <c r="G128" s="11">
        <f t="shared" si="32"/>
        <v>19</v>
      </c>
      <c r="H128" s="11">
        <f t="shared" si="32"/>
        <v>22</v>
      </c>
      <c r="I128" s="11">
        <f t="shared" si="32"/>
        <v>20</v>
      </c>
      <c r="J128" s="11">
        <f t="shared" si="32"/>
        <v>13</v>
      </c>
      <c r="K128" s="11">
        <f t="shared" si="32"/>
        <v>8</v>
      </c>
      <c r="L128" s="11">
        <f t="shared" si="32"/>
        <v>21</v>
      </c>
      <c r="M128" s="11">
        <f t="shared" si="32"/>
        <v>19</v>
      </c>
      <c r="N128" s="11">
        <f t="shared" si="32"/>
        <v>242</v>
      </c>
    </row>
    <row r="129" spans="1:14" ht="21.75">
      <c r="A129" s="24" t="s">
        <v>59</v>
      </c>
      <c r="B129" s="25">
        <f>SUM(B83,B96,B105,B116,B125,)</f>
        <v>827419</v>
      </c>
      <c r="C129" s="25">
        <f aca="true" t="shared" si="33" ref="C129:M129">SUM(C83,C96,C105,C116,C125,)</f>
        <v>723107</v>
      </c>
      <c r="D129" s="25">
        <f t="shared" si="33"/>
        <v>610786</v>
      </c>
      <c r="E129" s="25">
        <f t="shared" si="33"/>
        <v>633617</v>
      </c>
      <c r="F129" s="25">
        <f t="shared" si="33"/>
        <v>716280</v>
      </c>
      <c r="G129" s="25">
        <f t="shared" si="33"/>
        <v>669246</v>
      </c>
      <c r="H129" s="25">
        <f t="shared" si="33"/>
        <v>864246</v>
      </c>
      <c r="I129" s="25">
        <f t="shared" si="33"/>
        <v>534616</v>
      </c>
      <c r="J129" s="25">
        <f t="shared" si="33"/>
        <v>508562</v>
      </c>
      <c r="K129" s="25">
        <f t="shared" si="33"/>
        <v>433583</v>
      </c>
      <c r="L129" s="25">
        <f t="shared" si="33"/>
        <v>780097</v>
      </c>
      <c r="M129" s="25">
        <f t="shared" si="33"/>
        <v>756392</v>
      </c>
      <c r="N129" s="26">
        <f>SUM(B129:M129)</f>
        <v>8057951</v>
      </c>
    </row>
    <row r="130" spans="1:14" ht="21.75">
      <c r="A130" s="24" t="s">
        <v>134</v>
      </c>
      <c r="B130" s="28">
        <f aca="true" t="shared" si="34" ref="B130:M130">SUM(B84,B97,B106,B117,B126,)</f>
        <v>50406</v>
      </c>
      <c r="C130" s="28">
        <f t="shared" si="34"/>
        <v>43748</v>
      </c>
      <c r="D130" s="28">
        <f t="shared" si="34"/>
        <v>36968</v>
      </c>
      <c r="E130" s="28">
        <f t="shared" si="34"/>
        <v>38273</v>
      </c>
      <c r="F130" s="28">
        <f t="shared" si="34"/>
        <v>43493</v>
      </c>
      <c r="G130" s="28">
        <f t="shared" si="34"/>
        <v>40452</v>
      </c>
      <c r="H130" s="28">
        <f t="shared" si="34"/>
        <v>52969</v>
      </c>
      <c r="I130" s="28">
        <f t="shared" si="34"/>
        <v>32218</v>
      </c>
      <c r="J130" s="28">
        <f t="shared" si="34"/>
        <v>30455</v>
      </c>
      <c r="K130" s="28">
        <f t="shared" si="34"/>
        <v>26036</v>
      </c>
      <c r="L130" s="28">
        <f t="shared" si="34"/>
        <v>47305</v>
      </c>
      <c r="M130" s="28">
        <f t="shared" si="34"/>
        <v>45782</v>
      </c>
      <c r="N130" s="29">
        <f>SUM(B130:M130)</f>
        <v>488105</v>
      </c>
    </row>
    <row r="131" spans="1:14" ht="21.75">
      <c r="A131" s="22" t="s">
        <v>135</v>
      </c>
      <c r="B131" s="31">
        <f aca="true" t="shared" si="35" ref="B131:N132">SUM(B79,B81,B94,B103,B114,B123,)</f>
        <v>291761</v>
      </c>
      <c r="C131" s="31">
        <f t="shared" si="35"/>
        <v>243237</v>
      </c>
      <c r="D131" s="31">
        <f t="shared" si="35"/>
        <v>144614</v>
      </c>
      <c r="E131" s="31">
        <f t="shared" si="35"/>
        <v>195659</v>
      </c>
      <c r="F131" s="31">
        <f t="shared" si="35"/>
        <v>259964</v>
      </c>
      <c r="G131" s="31">
        <f t="shared" si="35"/>
        <v>202387</v>
      </c>
      <c r="H131" s="31">
        <f t="shared" si="35"/>
        <v>305446</v>
      </c>
      <c r="I131" s="31">
        <f t="shared" si="35"/>
        <v>77568</v>
      </c>
      <c r="J131" s="31">
        <f>SUM(J79,J81,J94,J103,J114,J123,)</f>
        <v>85118</v>
      </c>
      <c r="K131" s="31">
        <f t="shared" si="35"/>
        <v>97607</v>
      </c>
      <c r="L131" s="31">
        <f t="shared" si="35"/>
        <v>243265</v>
      </c>
      <c r="M131" s="31">
        <f t="shared" si="35"/>
        <v>237172</v>
      </c>
      <c r="N131" s="31">
        <f t="shared" si="35"/>
        <v>2383798</v>
      </c>
    </row>
    <row r="132" spans="1:14" ht="21.75">
      <c r="A132" s="22" t="s">
        <v>136</v>
      </c>
      <c r="B132" s="32">
        <f t="shared" si="35"/>
        <v>17960</v>
      </c>
      <c r="C132" s="32">
        <f t="shared" si="35"/>
        <v>14707</v>
      </c>
      <c r="D132" s="32">
        <f t="shared" si="35"/>
        <v>8807</v>
      </c>
      <c r="E132" s="32">
        <f t="shared" si="35"/>
        <v>11805</v>
      </c>
      <c r="F132" s="32">
        <f t="shared" si="35"/>
        <v>15894</v>
      </c>
      <c r="G132" s="32">
        <f t="shared" si="35"/>
        <v>12214</v>
      </c>
      <c r="H132" s="32">
        <f t="shared" si="35"/>
        <v>19109</v>
      </c>
      <c r="I132" s="32">
        <f t="shared" si="35"/>
        <v>4614</v>
      </c>
      <c r="J132" s="32">
        <f t="shared" si="35"/>
        <v>4902</v>
      </c>
      <c r="K132" s="32">
        <f t="shared" si="35"/>
        <v>5984</v>
      </c>
      <c r="L132" s="32">
        <f t="shared" si="35"/>
        <v>15193</v>
      </c>
      <c r="M132" s="32">
        <f t="shared" si="35"/>
        <v>14337</v>
      </c>
      <c r="N132" s="32">
        <f t="shared" si="35"/>
        <v>145526</v>
      </c>
    </row>
    <row r="133" spans="1:14" ht="21.75">
      <c r="A133" s="24" t="s">
        <v>137</v>
      </c>
      <c r="B133" s="26">
        <f>SUM(B85,B98,B107,B118,B127,)</f>
        <v>535658</v>
      </c>
      <c r="C133" s="26">
        <f aca="true" t="shared" si="36" ref="C133:N133">SUM(C85,C98,C107,C118,C127,)</f>
        <v>479870</v>
      </c>
      <c r="D133" s="26">
        <f t="shared" si="36"/>
        <v>466172</v>
      </c>
      <c r="E133" s="26">
        <f t="shared" si="36"/>
        <v>437958</v>
      </c>
      <c r="F133" s="26">
        <f t="shared" si="36"/>
        <v>456316</v>
      </c>
      <c r="G133" s="26">
        <f t="shared" si="36"/>
        <v>466859</v>
      </c>
      <c r="H133" s="26">
        <f t="shared" si="36"/>
        <v>558800</v>
      </c>
      <c r="I133" s="26">
        <f t="shared" si="36"/>
        <v>457048</v>
      </c>
      <c r="J133" s="26">
        <f>SUM(J85,J98,J107,J118,J127,)</f>
        <v>423444</v>
      </c>
      <c r="K133" s="26">
        <f t="shared" si="36"/>
        <v>335976</v>
      </c>
      <c r="L133" s="26">
        <f t="shared" si="36"/>
        <v>536832</v>
      </c>
      <c r="M133" s="26">
        <f t="shared" si="36"/>
        <v>519220</v>
      </c>
      <c r="N133" s="26">
        <f t="shared" si="36"/>
        <v>5674153</v>
      </c>
    </row>
    <row r="134" spans="1:14" ht="21.75">
      <c r="A134" s="24" t="s">
        <v>138</v>
      </c>
      <c r="B134" s="29">
        <f aca="true" t="shared" si="37" ref="B134:N134">SUM(B86,B99,B108,B119,B128,)</f>
        <v>32446</v>
      </c>
      <c r="C134" s="29">
        <f t="shared" si="37"/>
        <v>29041</v>
      </c>
      <c r="D134" s="29">
        <f t="shared" si="37"/>
        <v>28161</v>
      </c>
      <c r="E134" s="29">
        <f t="shared" si="37"/>
        <v>26468</v>
      </c>
      <c r="F134" s="29">
        <f t="shared" si="37"/>
        <v>27599</v>
      </c>
      <c r="G134" s="29">
        <f t="shared" si="37"/>
        <v>28238</v>
      </c>
      <c r="H134" s="29">
        <f t="shared" si="37"/>
        <v>33860</v>
      </c>
      <c r="I134" s="29">
        <f t="shared" si="37"/>
        <v>27604</v>
      </c>
      <c r="J134" s="29">
        <f t="shared" si="37"/>
        <v>25553</v>
      </c>
      <c r="K134" s="29">
        <f t="shared" si="37"/>
        <v>20052</v>
      </c>
      <c r="L134" s="29">
        <f t="shared" si="37"/>
        <v>32112</v>
      </c>
      <c r="M134" s="29">
        <f t="shared" si="37"/>
        <v>31445</v>
      </c>
      <c r="N134" s="29">
        <f t="shared" si="37"/>
        <v>342579</v>
      </c>
    </row>
    <row r="135" spans="1:4" ht="21.75">
      <c r="A135" s="66"/>
      <c r="B135" s="67"/>
      <c r="C135" s="65"/>
      <c r="D135" s="65"/>
    </row>
    <row r="137" spans="1:14" ht="30">
      <c r="A137" s="71" t="s">
        <v>506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3"/>
    </row>
    <row r="138" spans="1:14" s="1" customFormat="1" ht="21.75">
      <c r="A138" s="33" t="s">
        <v>29</v>
      </c>
      <c r="B138" s="33" t="s">
        <v>19</v>
      </c>
      <c r="C138" s="33" t="s">
        <v>20</v>
      </c>
      <c r="D138" s="33" t="s">
        <v>21</v>
      </c>
      <c r="E138" s="33" t="s">
        <v>22</v>
      </c>
      <c r="F138" s="33" t="s">
        <v>23</v>
      </c>
      <c r="G138" s="33" t="s">
        <v>30</v>
      </c>
      <c r="H138" s="33" t="s">
        <v>24</v>
      </c>
      <c r="I138" s="33" t="s">
        <v>25</v>
      </c>
      <c r="J138" s="33" t="s">
        <v>26</v>
      </c>
      <c r="K138" s="33" t="s">
        <v>27</v>
      </c>
      <c r="L138" s="33" t="s">
        <v>28</v>
      </c>
      <c r="M138" s="33" t="s">
        <v>31</v>
      </c>
      <c r="N138" s="33" t="s">
        <v>32</v>
      </c>
    </row>
    <row r="139" spans="1:14" s="1" customFormat="1" ht="21.75">
      <c r="A139" s="3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35"/>
    </row>
    <row r="140" spans="1:14" s="1" customFormat="1" ht="21.75">
      <c r="A140" s="34" t="s">
        <v>14</v>
      </c>
      <c r="B140" s="9">
        <v>21395</v>
      </c>
      <c r="C140" s="9">
        <v>22219</v>
      </c>
      <c r="D140" s="9">
        <v>17127</v>
      </c>
      <c r="E140" s="9">
        <v>21858</v>
      </c>
      <c r="F140" s="9">
        <v>19369</v>
      </c>
      <c r="G140" s="9">
        <v>23729</v>
      </c>
      <c r="H140" s="9">
        <v>23895</v>
      </c>
      <c r="I140" s="9">
        <v>22322</v>
      </c>
      <c r="J140" s="9">
        <v>21896</v>
      </c>
      <c r="K140" s="9">
        <v>18405</v>
      </c>
      <c r="L140" s="9">
        <v>18188</v>
      </c>
      <c r="M140" s="9">
        <v>18693</v>
      </c>
      <c r="N140" s="36">
        <f>SUM(B140:M140)</f>
        <v>249096</v>
      </c>
    </row>
    <row r="141" spans="1:14" s="1" customFormat="1" ht="21.75">
      <c r="A141" s="3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35" t="s">
        <v>33</v>
      </c>
      <c r="M141" s="9"/>
      <c r="N141" s="35">
        <f>SUM(N140,)</f>
        <v>249096</v>
      </c>
    </row>
    <row r="142" spans="1:14" s="1" customFormat="1" ht="21.75">
      <c r="A142" s="34" t="s">
        <v>34</v>
      </c>
      <c r="B142" s="9">
        <v>27225</v>
      </c>
      <c r="C142" s="9">
        <v>27556</v>
      </c>
      <c r="D142" s="9">
        <v>21610</v>
      </c>
      <c r="E142" s="9">
        <v>29658</v>
      </c>
      <c r="F142" s="9">
        <v>28747</v>
      </c>
      <c r="G142" s="9">
        <v>32968</v>
      </c>
      <c r="H142" s="9">
        <v>30653</v>
      </c>
      <c r="I142" s="51">
        <v>23783</v>
      </c>
      <c r="J142" s="9">
        <v>21839</v>
      </c>
      <c r="K142" s="9">
        <v>30358</v>
      </c>
      <c r="L142" s="9">
        <v>29143</v>
      </c>
      <c r="M142" s="9">
        <v>26501</v>
      </c>
      <c r="N142" s="37">
        <f>SUM(B142:M142)</f>
        <v>330041</v>
      </c>
    </row>
    <row r="143" spans="1:14" s="1" customFormat="1" ht="21.75">
      <c r="A143" s="34" t="s">
        <v>35</v>
      </c>
      <c r="B143" s="9">
        <v>34317</v>
      </c>
      <c r="C143" s="9">
        <v>35754</v>
      </c>
      <c r="D143" s="9">
        <v>24961</v>
      </c>
      <c r="E143" s="9">
        <v>34222</v>
      </c>
      <c r="F143" s="9">
        <v>36983</v>
      </c>
      <c r="G143" s="9">
        <v>35650</v>
      </c>
      <c r="H143" s="9">
        <v>32766</v>
      </c>
      <c r="I143" s="9">
        <v>29221</v>
      </c>
      <c r="J143" s="9">
        <v>28773</v>
      </c>
      <c r="K143" s="9">
        <v>31931</v>
      </c>
      <c r="L143" s="9">
        <v>34635</v>
      </c>
      <c r="M143" s="9">
        <v>33361</v>
      </c>
      <c r="N143" s="37">
        <f>SUM(B143:M143)</f>
        <v>392574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8" t="s">
        <v>36</v>
      </c>
      <c r="M144" s="38"/>
      <c r="N144" s="38">
        <f>SUM(N142,N143,)</f>
        <v>722615</v>
      </c>
    </row>
    <row r="145" spans="1:14" s="1" customFormat="1" ht="21.75">
      <c r="A145" s="34" t="s">
        <v>37</v>
      </c>
      <c r="B145" s="9">
        <v>22100</v>
      </c>
      <c r="C145" s="9">
        <v>22406</v>
      </c>
      <c r="D145" s="9">
        <v>20285</v>
      </c>
      <c r="E145" s="9">
        <v>21899</v>
      </c>
      <c r="F145" s="9">
        <v>23944</v>
      </c>
      <c r="G145" s="9">
        <v>22275</v>
      </c>
      <c r="H145" s="9">
        <v>21931</v>
      </c>
      <c r="I145" s="9">
        <v>22887</v>
      </c>
      <c r="J145" s="9">
        <v>23413</v>
      </c>
      <c r="K145" s="9">
        <v>23356</v>
      </c>
      <c r="L145" s="9">
        <v>24225</v>
      </c>
      <c r="M145" s="9">
        <v>23081</v>
      </c>
      <c r="N145" s="36">
        <f>SUM(B145:M145)</f>
        <v>271802</v>
      </c>
    </row>
    <row r="146" spans="1:14" s="1" customFormat="1" ht="21.75">
      <c r="A146" s="34" t="s">
        <v>38</v>
      </c>
      <c r="B146" s="9">
        <v>32440</v>
      </c>
      <c r="C146" s="9">
        <v>32221</v>
      </c>
      <c r="D146" s="9">
        <v>29996</v>
      </c>
      <c r="E146" s="9">
        <v>33113</v>
      </c>
      <c r="F146" s="9">
        <v>35026</v>
      </c>
      <c r="G146" s="9">
        <v>33697</v>
      </c>
      <c r="H146" s="9">
        <v>32313</v>
      </c>
      <c r="I146" s="9">
        <v>33535</v>
      </c>
      <c r="J146" s="9">
        <v>35215</v>
      </c>
      <c r="K146" s="9">
        <v>77905</v>
      </c>
      <c r="L146" s="9">
        <v>44663</v>
      </c>
      <c r="M146" s="9">
        <v>53598</v>
      </c>
      <c r="N146" s="36">
        <f>SUM(B146:M146)</f>
        <v>473722</v>
      </c>
    </row>
    <row r="147" spans="1:14" s="1" customFormat="1" ht="21.75">
      <c r="A147" s="34" t="s">
        <v>39</v>
      </c>
      <c r="B147" s="9">
        <v>39265</v>
      </c>
      <c r="C147" s="9">
        <v>39498</v>
      </c>
      <c r="D147" s="9">
        <v>40393</v>
      </c>
      <c r="E147" s="9">
        <v>41865</v>
      </c>
      <c r="F147" s="9">
        <v>40003</v>
      </c>
      <c r="G147" s="9">
        <v>39603</v>
      </c>
      <c r="H147" s="9">
        <v>38896</v>
      </c>
      <c r="I147" s="9">
        <v>41186</v>
      </c>
      <c r="J147" s="9">
        <v>39111</v>
      </c>
      <c r="K147" s="9">
        <v>34313</v>
      </c>
      <c r="L147" s="9">
        <v>40496</v>
      </c>
      <c r="M147" s="9">
        <v>39321</v>
      </c>
      <c r="N147" s="36">
        <f>SUM(B147:M147)</f>
        <v>473950</v>
      </c>
    </row>
    <row r="148" spans="1:14" s="1" customFormat="1" ht="21.75">
      <c r="A148" s="34" t="s">
        <v>40</v>
      </c>
      <c r="B148" s="9">
        <v>140946</v>
      </c>
      <c r="C148" s="9">
        <v>140848</v>
      </c>
      <c r="D148" s="9">
        <v>120982</v>
      </c>
      <c r="E148" s="9">
        <v>144054</v>
      </c>
      <c r="F148" s="9">
        <v>139898</v>
      </c>
      <c r="G148" s="9">
        <v>147724</v>
      </c>
      <c r="H148" s="9">
        <v>140393</v>
      </c>
      <c r="I148" s="9">
        <v>137158</v>
      </c>
      <c r="J148" s="9">
        <v>131625</v>
      </c>
      <c r="K148" s="9">
        <v>144475</v>
      </c>
      <c r="L148" s="9">
        <v>149293</v>
      </c>
      <c r="M148" s="9">
        <v>154305</v>
      </c>
      <c r="N148" s="36">
        <f>SUM(B148:M148)</f>
        <v>1691701</v>
      </c>
    </row>
    <row r="149" spans="1:14" s="1" customFormat="1" ht="21.75">
      <c r="A149" s="3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35" t="s">
        <v>41</v>
      </c>
      <c r="M149" s="35"/>
      <c r="N149" s="35">
        <f>SUM(N145,N146,N147,N148,)</f>
        <v>2911175</v>
      </c>
    </row>
    <row r="150" spans="1:14" s="1" customFormat="1" ht="21.75">
      <c r="A150" s="34" t="s">
        <v>17</v>
      </c>
      <c r="B150" s="9">
        <v>35039</v>
      </c>
      <c r="C150" s="9">
        <v>35726</v>
      </c>
      <c r="D150" s="9">
        <v>31377</v>
      </c>
      <c r="E150" s="9">
        <v>36353</v>
      </c>
      <c r="F150" s="9">
        <v>35663</v>
      </c>
      <c r="G150" s="9">
        <v>37313</v>
      </c>
      <c r="H150" s="9">
        <v>34876</v>
      </c>
      <c r="I150" s="9">
        <v>31186</v>
      </c>
      <c r="J150" s="9">
        <v>31883</v>
      </c>
      <c r="K150" s="9">
        <v>36271</v>
      </c>
      <c r="L150" s="9">
        <v>35558</v>
      </c>
      <c r="M150" s="9">
        <v>33734</v>
      </c>
      <c r="N150" s="9">
        <f>SUM(B150:M150)</f>
        <v>414979</v>
      </c>
    </row>
    <row r="151" spans="1:14" s="1" customFormat="1" ht="21.75">
      <c r="A151" s="34"/>
      <c r="B151" s="9"/>
      <c r="C151" s="9"/>
      <c r="D151" s="9"/>
      <c r="E151" s="9"/>
      <c r="F151" s="9"/>
      <c r="G151" s="9"/>
      <c r="H151" s="9"/>
      <c r="I151" s="9"/>
      <c r="J151" s="9"/>
      <c r="K151" s="74" t="s">
        <v>42</v>
      </c>
      <c r="L151" s="75"/>
      <c r="M151" s="76"/>
      <c r="N151" s="38">
        <f>SUM(N150,)</f>
        <v>414979</v>
      </c>
    </row>
    <row r="152" spans="1:14" s="1" customFormat="1" ht="21.75">
      <c r="A152" s="39" t="s">
        <v>279</v>
      </c>
      <c r="B152" s="40">
        <f aca="true" t="shared" si="38" ref="B152:M152">SUM(B139:B151)</f>
        <v>352727</v>
      </c>
      <c r="C152" s="40">
        <f t="shared" si="38"/>
        <v>356228</v>
      </c>
      <c r="D152" s="40">
        <f t="shared" si="38"/>
        <v>306731</v>
      </c>
      <c r="E152" s="40">
        <f t="shared" si="38"/>
        <v>363022</v>
      </c>
      <c r="F152" s="40">
        <f t="shared" si="38"/>
        <v>359633</v>
      </c>
      <c r="G152" s="40">
        <f t="shared" si="38"/>
        <v>372959</v>
      </c>
      <c r="H152" s="40">
        <f t="shared" si="38"/>
        <v>355723</v>
      </c>
      <c r="I152" s="40">
        <f t="shared" si="38"/>
        <v>341278</v>
      </c>
      <c r="J152" s="40">
        <f t="shared" si="38"/>
        <v>333755</v>
      </c>
      <c r="K152" s="40">
        <f t="shared" si="38"/>
        <v>397014</v>
      </c>
      <c r="L152" s="40">
        <f t="shared" si="38"/>
        <v>376201</v>
      </c>
      <c r="M152" s="40">
        <f t="shared" si="38"/>
        <v>382594</v>
      </c>
      <c r="N152" s="40">
        <f>SUM(N141,N144,N149,N151,)</f>
        <v>4297865</v>
      </c>
    </row>
    <row r="153" s="1" customFormat="1" ht="21.75"/>
    <row r="154" ht="21.75">
      <c r="A154" s="1" t="s">
        <v>280</v>
      </c>
    </row>
    <row r="155" spans="1:2" ht="21.75">
      <c r="A155" s="1" t="s">
        <v>512</v>
      </c>
      <c r="B155" s="1"/>
    </row>
    <row r="156" ht="21.75">
      <c r="A156" s="1"/>
    </row>
  </sheetData>
  <sheetProtection/>
  <mergeCells count="2">
    <mergeCell ref="A137:N137"/>
    <mergeCell ref="K151:M151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="55" zoomScaleNormal="55" zoomScalePageLayoutView="0" workbookViewId="0" topLeftCell="A127">
      <selection activeCell="A78" sqref="A78:IV78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6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474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3461611</v>
      </c>
      <c r="C4" s="8">
        <v>2756684</v>
      </c>
      <c r="D4" s="8">
        <v>2430638</v>
      </c>
      <c r="E4" s="8">
        <v>3380127</v>
      </c>
      <c r="F4" s="8">
        <v>3488878</v>
      </c>
      <c r="G4" s="8">
        <v>4449889</v>
      </c>
      <c r="H4" s="8">
        <v>5242655</v>
      </c>
      <c r="I4" s="8">
        <v>5445403</v>
      </c>
      <c r="J4" s="8">
        <v>4990095</v>
      </c>
      <c r="K4" s="8">
        <v>5008778</v>
      </c>
      <c r="L4" s="8">
        <v>4376963</v>
      </c>
      <c r="M4" s="8">
        <v>3645436</v>
      </c>
      <c r="N4" s="9">
        <f aca="true" t="shared" si="0" ref="N4:N9">SUM(B4:M4)</f>
        <v>48677157</v>
      </c>
    </row>
    <row r="5" spans="1:14" ht="21.75">
      <c r="A5" s="10" t="s">
        <v>63</v>
      </c>
      <c r="B5" s="11">
        <v>1235200</v>
      </c>
      <c r="C5" s="11">
        <v>1101600</v>
      </c>
      <c r="D5" s="11">
        <v>858400</v>
      </c>
      <c r="E5" s="11">
        <v>1337600</v>
      </c>
      <c r="F5" s="12">
        <v>1359200</v>
      </c>
      <c r="G5" s="12">
        <v>1788000</v>
      </c>
      <c r="H5" s="12">
        <v>1557600</v>
      </c>
      <c r="I5" s="12">
        <v>1627200</v>
      </c>
      <c r="J5" s="12">
        <v>1437600</v>
      </c>
      <c r="K5" s="12">
        <v>1439200</v>
      </c>
      <c r="L5" s="12">
        <v>1580000</v>
      </c>
      <c r="M5" s="12">
        <v>1300000</v>
      </c>
      <c r="N5" s="13">
        <f t="shared" si="0"/>
        <v>16621600</v>
      </c>
    </row>
    <row r="6" spans="1:14" ht="21.75">
      <c r="A6" s="7" t="s">
        <v>43</v>
      </c>
      <c r="B6" s="8">
        <v>122678</v>
      </c>
      <c r="C6" s="8">
        <v>108640</v>
      </c>
      <c r="D6" s="8">
        <v>100362</v>
      </c>
      <c r="E6" s="8">
        <v>149715</v>
      </c>
      <c r="F6" s="8">
        <v>148881</v>
      </c>
      <c r="G6" s="8">
        <v>180913</v>
      </c>
      <c r="H6" s="8">
        <v>203128</v>
      </c>
      <c r="I6" s="8">
        <v>207727</v>
      </c>
      <c r="J6" s="8">
        <v>201134</v>
      </c>
      <c r="K6" s="8">
        <v>210029</v>
      </c>
      <c r="L6" s="8">
        <v>177375</v>
      </c>
      <c r="M6" s="8">
        <v>139571</v>
      </c>
      <c r="N6" s="9">
        <f t="shared" si="0"/>
        <v>1950153</v>
      </c>
    </row>
    <row r="7" spans="1:14" ht="21.75">
      <c r="A7" s="10" t="s">
        <v>93</v>
      </c>
      <c r="B7" s="11">
        <v>45840</v>
      </c>
      <c r="C7" s="11">
        <v>47680</v>
      </c>
      <c r="D7" s="11">
        <v>39120</v>
      </c>
      <c r="E7" s="11">
        <v>61800</v>
      </c>
      <c r="F7" s="12">
        <v>57080</v>
      </c>
      <c r="G7" s="12">
        <v>73400</v>
      </c>
      <c r="H7" s="12">
        <v>62480</v>
      </c>
      <c r="I7" s="12">
        <v>67560</v>
      </c>
      <c r="J7" s="12">
        <v>65280</v>
      </c>
      <c r="K7" s="12">
        <v>63240</v>
      </c>
      <c r="L7" s="12">
        <v>65880</v>
      </c>
      <c r="M7" s="12">
        <v>52840</v>
      </c>
      <c r="N7" s="13">
        <f t="shared" si="0"/>
        <v>702200</v>
      </c>
    </row>
    <row r="8" spans="1:14" ht="21.75">
      <c r="A8" s="7" t="s">
        <v>116</v>
      </c>
      <c r="B8" s="8">
        <v>488912</v>
      </c>
      <c r="C8" s="8">
        <v>414175</v>
      </c>
      <c r="D8" s="8">
        <v>298536</v>
      </c>
      <c r="E8" s="8">
        <v>502029</v>
      </c>
      <c r="F8" s="8">
        <v>457997</v>
      </c>
      <c r="G8" s="8">
        <v>557832</v>
      </c>
      <c r="H8" s="8">
        <v>686483</v>
      </c>
      <c r="I8" s="8">
        <v>378965</v>
      </c>
      <c r="J8" s="8">
        <v>342216</v>
      </c>
      <c r="K8" s="8">
        <v>476968</v>
      </c>
      <c r="L8" s="8">
        <v>489126</v>
      </c>
      <c r="M8" s="8">
        <v>453064</v>
      </c>
      <c r="N8" s="9">
        <f t="shared" si="0"/>
        <v>5546303</v>
      </c>
    </row>
    <row r="9" spans="1:14" ht="21.75">
      <c r="A9" s="10" t="s">
        <v>81</v>
      </c>
      <c r="B9" s="11">
        <v>177100</v>
      </c>
      <c r="C9" s="11">
        <v>146200</v>
      </c>
      <c r="D9" s="11">
        <v>83900</v>
      </c>
      <c r="E9" s="11">
        <v>200900</v>
      </c>
      <c r="F9" s="11">
        <v>184500</v>
      </c>
      <c r="G9" s="11">
        <v>243100</v>
      </c>
      <c r="H9" s="11">
        <v>240000</v>
      </c>
      <c r="I9" s="11">
        <v>108000</v>
      </c>
      <c r="J9" s="11">
        <v>89100</v>
      </c>
      <c r="K9" s="11">
        <v>139700</v>
      </c>
      <c r="L9" s="11">
        <v>179000</v>
      </c>
      <c r="M9" s="11">
        <v>159900</v>
      </c>
      <c r="N9" s="13">
        <f t="shared" si="0"/>
        <v>1951400</v>
      </c>
    </row>
    <row r="10" spans="1:14" ht="21.75">
      <c r="A10" s="7" t="s">
        <v>62</v>
      </c>
      <c r="B10" s="8">
        <f aca="true" t="shared" si="1" ref="B10:N11">SUM(B4,B6,B8,)</f>
        <v>4073201</v>
      </c>
      <c r="C10" s="8">
        <f t="shared" si="1"/>
        <v>3279499</v>
      </c>
      <c r="D10" s="8">
        <f t="shared" si="1"/>
        <v>2829536</v>
      </c>
      <c r="E10" s="8">
        <f t="shared" si="1"/>
        <v>4031871</v>
      </c>
      <c r="F10" s="8">
        <f t="shared" si="1"/>
        <v>4095756</v>
      </c>
      <c r="G10" s="8">
        <f t="shared" si="1"/>
        <v>5188634</v>
      </c>
      <c r="H10" s="8">
        <f t="shared" si="1"/>
        <v>6132266</v>
      </c>
      <c r="I10" s="8">
        <f t="shared" si="1"/>
        <v>6032095</v>
      </c>
      <c r="J10" s="8">
        <f t="shared" si="1"/>
        <v>5533445</v>
      </c>
      <c r="K10" s="8">
        <f t="shared" si="1"/>
        <v>5695775</v>
      </c>
      <c r="L10" s="8">
        <f t="shared" si="1"/>
        <v>5043464</v>
      </c>
      <c r="M10" s="8">
        <f t="shared" si="1"/>
        <v>4238071</v>
      </c>
      <c r="N10" s="8">
        <f t="shared" si="1"/>
        <v>56173613</v>
      </c>
    </row>
    <row r="11" spans="1:14" ht="21.75">
      <c r="A11" s="14" t="s">
        <v>64</v>
      </c>
      <c r="B11" s="11">
        <f t="shared" si="1"/>
        <v>1458140</v>
      </c>
      <c r="C11" s="11">
        <f t="shared" si="1"/>
        <v>1295480</v>
      </c>
      <c r="D11" s="11">
        <f t="shared" si="1"/>
        <v>981420</v>
      </c>
      <c r="E11" s="11">
        <f t="shared" si="1"/>
        <v>1600300</v>
      </c>
      <c r="F11" s="11">
        <f t="shared" si="1"/>
        <v>1600780</v>
      </c>
      <c r="G11" s="11">
        <f t="shared" si="1"/>
        <v>2104500</v>
      </c>
      <c r="H11" s="11">
        <f t="shared" si="1"/>
        <v>1860080</v>
      </c>
      <c r="I11" s="11">
        <f t="shared" si="1"/>
        <v>1802760</v>
      </c>
      <c r="J11" s="11">
        <f t="shared" si="1"/>
        <v>1591980</v>
      </c>
      <c r="K11" s="11">
        <f t="shared" si="1"/>
        <v>1642140</v>
      </c>
      <c r="L11" s="11">
        <f t="shared" si="1"/>
        <v>1824880</v>
      </c>
      <c r="M11" s="11">
        <f t="shared" si="1"/>
        <v>1512740</v>
      </c>
      <c r="N11" s="11">
        <f t="shared" si="1"/>
        <v>19275200</v>
      </c>
    </row>
    <row r="12" spans="1:14" ht="21.75">
      <c r="A12" s="7" t="s">
        <v>84</v>
      </c>
      <c r="B12" s="8">
        <f aca="true" t="shared" si="2" ref="B12:N13">SUM(B4,B6,)</f>
        <v>3584289</v>
      </c>
      <c r="C12" s="8">
        <f t="shared" si="2"/>
        <v>2865324</v>
      </c>
      <c r="D12" s="8">
        <f t="shared" si="2"/>
        <v>2531000</v>
      </c>
      <c r="E12" s="8">
        <f t="shared" si="2"/>
        <v>3529842</v>
      </c>
      <c r="F12" s="8">
        <f t="shared" si="2"/>
        <v>3637759</v>
      </c>
      <c r="G12" s="8">
        <f t="shared" si="2"/>
        <v>4630802</v>
      </c>
      <c r="H12" s="8">
        <f t="shared" si="2"/>
        <v>5445783</v>
      </c>
      <c r="I12" s="8">
        <f t="shared" si="2"/>
        <v>5653130</v>
      </c>
      <c r="J12" s="8">
        <f t="shared" si="2"/>
        <v>5191229</v>
      </c>
      <c r="K12" s="8">
        <f t="shared" si="2"/>
        <v>5218807</v>
      </c>
      <c r="L12" s="8">
        <f t="shared" si="2"/>
        <v>4554338</v>
      </c>
      <c r="M12" s="8">
        <f t="shared" si="2"/>
        <v>3785007</v>
      </c>
      <c r="N12" s="8">
        <f t="shared" si="2"/>
        <v>50627310</v>
      </c>
    </row>
    <row r="13" spans="1:14" ht="21.75">
      <c r="A13" s="14" t="s">
        <v>85</v>
      </c>
      <c r="B13" s="11">
        <f t="shared" si="2"/>
        <v>1281040</v>
      </c>
      <c r="C13" s="11">
        <f t="shared" si="2"/>
        <v>1149280</v>
      </c>
      <c r="D13" s="11">
        <f t="shared" si="2"/>
        <v>897520</v>
      </c>
      <c r="E13" s="11">
        <f t="shared" si="2"/>
        <v>1399400</v>
      </c>
      <c r="F13" s="11">
        <f t="shared" si="2"/>
        <v>1416280</v>
      </c>
      <c r="G13" s="11">
        <f t="shared" si="2"/>
        <v>1861400</v>
      </c>
      <c r="H13" s="11">
        <f t="shared" si="2"/>
        <v>1620080</v>
      </c>
      <c r="I13" s="11">
        <f t="shared" si="2"/>
        <v>1694760</v>
      </c>
      <c r="J13" s="11">
        <f t="shared" si="2"/>
        <v>1502880</v>
      </c>
      <c r="K13" s="11">
        <f t="shared" si="2"/>
        <v>1502440</v>
      </c>
      <c r="L13" s="11">
        <f t="shared" si="2"/>
        <v>1645880</v>
      </c>
      <c r="M13" s="11">
        <f t="shared" si="2"/>
        <v>1352840</v>
      </c>
      <c r="N13" s="11">
        <f t="shared" si="2"/>
        <v>17323800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403194</v>
      </c>
      <c r="C15" s="8">
        <v>343790</v>
      </c>
      <c r="D15" s="8">
        <v>287137</v>
      </c>
      <c r="E15" s="8">
        <v>352954</v>
      </c>
      <c r="F15" s="8">
        <v>390444</v>
      </c>
      <c r="G15" s="8">
        <v>519270</v>
      </c>
      <c r="H15" s="8">
        <v>649451</v>
      </c>
      <c r="I15" s="8">
        <v>607394</v>
      </c>
      <c r="J15" s="8">
        <v>517610</v>
      </c>
      <c r="K15" s="8">
        <v>571533</v>
      </c>
      <c r="L15" s="8">
        <v>531519</v>
      </c>
      <c r="M15" s="8">
        <v>435606</v>
      </c>
      <c r="N15" s="9">
        <f aca="true" t="shared" si="3" ref="N15:N20">SUM(B15:M15)</f>
        <v>5609902</v>
      </c>
    </row>
    <row r="16" spans="1:14" ht="21.75">
      <c r="A16" s="10" t="s">
        <v>65</v>
      </c>
      <c r="B16" s="12">
        <v>38848</v>
      </c>
      <c r="C16" s="12">
        <v>118520</v>
      </c>
      <c r="D16" s="12">
        <v>83280</v>
      </c>
      <c r="E16" s="12">
        <v>139160</v>
      </c>
      <c r="F16" s="12">
        <v>150200</v>
      </c>
      <c r="G16" s="12">
        <v>208080</v>
      </c>
      <c r="H16" s="12">
        <v>186720</v>
      </c>
      <c r="I16" s="12">
        <v>172480</v>
      </c>
      <c r="J16" s="12">
        <v>142520</v>
      </c>
      <c r="K16" s="12">
        <v>155480</v>
      </c>
      <c r="L16" s="12">
        <v>189920</v>
      </c>
      <c r="M16" s="12">
        <v>152560</v>
      </c>
      <c r="N16" s="13">
        <f t="shared" si="3"/>
        <v>1737768</v>
      </c>
    </row>
    <row r="17" spans="1:14" ht="21.75">
      <c r="A17" s="7" t="s">
        <v>428</v>
      </c>
      <c r="B17" s="8">
        <v>166470</v>
      </c>
      <c r="C17" s="8">
        <v>156014</v>
      </c>
      <c r="D17" s="8">
        <v>132326</v>
      </c>
      <c r="E17" s="8">
        <v>172496</v>
      </c>
      <c r="F17" s="8">
        <v>184343</v>
      </c>
      <c r="G17" s="8">
        <v>235548</v>
      </c>
      <c r="H17" s="8">
        <v>328305</v>
      </c>
      <c r="I17" s="8">
        <v>365465</v>
      </c>
      <c r="J17" s="8">
        <v>351234</v>
      </c>
      <c r="K17" s="8">
        <v>361893</v>
      </c>
      <c r="L17" s="8">
        <v>306241</v>
      </c>
      <c r="M17" s="8">
        <v>245553</v>
      </c>
      <c r="N17" s="9">
        <f>SUM(B17:M17)</f>
        <v>3005888</v>
      </c>
    </row>
    <row r="18" spans="1:14" ht="21.75">
      <c r="A18" s="10" t="s">
        <v>429</v>
      </c>
      <c r="B18" s="12">
        <v>60640</v>
      </c>
      <c r="C18" s="12">
        <v>57040</v>
      </c>
      <c r="D18" s="12">
        <v>42160</v>
      </c>
      <c r="E18" s="12">
        <v>65440</v>
      </c>
      <c r="F18" s="12">
        <v>72080</v>
      </c>
      <c r="G18" s="12">
        <v>97280</v>
      </c>
      <c r="H18" s="12">
        <v>95440</v>
      </c>
      <c r="I18" s="12">
        <v>112720</v>
      </c>
      <c r="J18" s="12">
        <v>106960</v>
      </c>
      <c r="K18" s="12">
        <v>105120</v>
      </c>
      <c r="L18" s="12">
        <v>112000</v>
      </c>
      <c r="M18" s="12">
        <v>92320</v>
      </c>
      <c r="N18" s="13">
        <f>SUM(B18:M18)</f>
        <v>1019200</v>
      </c>
    </row>
    <row r="19" spans="1:14" ht="21.75" customHeight="1">
      <c r="A19" s="7" t="s">
        <v>82</v>
      </c>
      <c r="B19" s="8">
        <v>84870</v>
      </c>
      <c r="C19" s="8">
        <v>63104</v>
      </c>
      <c r="D19" s="8">
        <v>29808</v>
      </c>
      <c r="E19" s="8">
        <v>118128</v>
      </c>
      <c r="F19" s="8">
        <v>94016</v>
      </c>
      <c r="G19" s="8">
        <v>126691</v>
      </c>
      <c r="H19" s="8">
        <v>163699</v>
      </c>
      <c r="I19" s="8">
        <v>34918</v>
      </c>
      <c r="J19" s="8">
        <v>26717</v>
      </c>
      <c r="K19" s="8">
        <v>90675</v>
      </c>
      <c r="L19" s="8">
        <v>93184</v>
      </c>
      <c r="M19" s="8">
        <v>88774</v>
      </c>
      <c r="N19" s="9">
        <f t="shared" si="3"/>
        <v>1014584</v>
      </c>
    </row>
    <row r="20" spans="1:14" ht="21.75">
      <c r="A20" s="14" t="s">
        <v>83</v>
      </c>
      <c r="B20" s="11">
        <v>28480</v>
      </c>
      <c r="C20" s="11">
        <v>21760</v>
      </c>
      <c r="D20" s="11">
        <v>8640</v>
      </c>
      <c r="E20" s="12">
        <v>34240</v>
      </c>
      <c r="F20" s="11">
        <v>36160</v>
      </c>
      <c r="G20" s="11">
        <v>50880</v>
      </c>
      <c r="H20" s="11">
        <v>47040</v>
      </c>
      <c r="I20" s="11">
        <v>9920</v>
      </c>
      <c r="J20" s="11">
        <v>7360</v>
      </c>
      <c r="K20" s="11">
        <v>24640</v>
      </c>
      <c r="L20" s="11">
        <v>33280</v>
      </c>
      <c r="M20" s="11">
        <v>31040</v>
      </c>
      <c r="N20" s="13">
        <f t="shared" si="3"/>
        <v>333440</v>
      </c>
    </row>
    <row r="21" spans="1:14" ht="21.75">
      <c r="A21" s="7" t="s">
        <v>67</v>
      </c>
      <c r="B21" s="8">
        <f aca="true" t="shared" si="4" ref="B21:M22">SUM(B15,B17,B19,)</f>
        <v>654534</v>
      </c>
      <c r="C21" s="8">
        <f t="shared" si="4"/>
        <v>562908</v>
      </c>
      <c r="D21" s="8">
        <f t="shared" si="4"/>
        <v>449271</v>
      </c>
      <c r="E21" s="8">
        <f t="shared" si="4"/>
        <v>643578</v>
      </c>
      <c r="F21" s="8">
        <f t="shared" si="4"/>
        <v>668803</v>
      </c>
      <c r="G21" s="8">
        <f t="shared" si="4"/>
        <v>881509</v>
      </c>
      <c r="H21" s="8">
        <f t="shared" si="4"/>
        <v>1141455</v>
      </c>
      <c r="I21" s="8">
        <f t="shared" si="4"/>
        <v>1007777</v>
      </c>
      <c r="J21" s="8">
        <f t="shared" si="4"/>
        <v>895561</v>
      </c>
      <c r="K21" s="8">
        <f t="shared" si="4"/>
        <v>1024101</v>
      </c>
      <c r="L21" s="8">
        <f t="shared" si="4"/>
        <v>930944</v>
      </c>
      <c r="M21" s="8">
        <f t="shared" si="4"/>
        <v>769933</v>
      </c>
      <c r="N21" s="8">
        <f>SUM(N15,N17,N19,)</f>
        <v>9630374</v>
      </c>
    </row>
    <row r="22" spans="1:14" ht="21.75">
      <c r="A22" s="14" t="s">
        <v>68</v>
      </c>
      <c r="B22" s="11">
        <f t="shared" si="4"/>
        <v>127968</v>
      </c>
      <c r="C22" s="11">
        <f t="shared" si="4"/>
        <v>197320</v>
      </c>
      <c r="D22" s="11">
        <f t="shared" si="4"/>
        <v>134080</v>
      </c>
      <c r="E22" s="11">
        <f t="shared" si="4"/>
        <v>238840</v>
      </c>
      <c r="F22" s="11">
        <f t="shared" si="4"/>
        <v>258440</v>
      </c>
      <c r="G22" s="11">
        <f t="shared" si="4"/>
        <v>356240</v>
      </c>
      <c r="H22" s="11">
        <f t="shared" si="4"/>
        <v>329200</v>
      </c>
      <c r="I22" s="11">
        <f t="shared" si="4"/>
        <v>295120</v>
      </c>
      <c r="J22" s="11">
        <f t="shared" si="4"/>
        <v>256840</v>
      </c>
      <c r="K22" s="11">
        <f t="shared" si="4"/>
        <v>285240</v>
      </c>
      <c r="L22" s="11">
        <f t="shared" si="4"/>
        <v>335200</v>
      </c>
      <c r="M22" s="11">
        <f t="shared" si="4"/>
        <v>275920</v>
      </c>
      <c r="N22" s="11">
        <f>SUM(N16,N18,N20,)</f>
        <v>3090408</v>
      </c>
    </row>
    <row r="23" spans="1:14" ht="21.75">
      <c r="A23" s="7" t="s">
        <v>86</v>
      </c>
      <c r="B23" s="8">
        <f aca="true" t="shared" si="5" ref="B23:M24">SUM(B15,B17,)</f>
        <v>569664</v>
      </c>
      <c r="C23" s="8">
        <f t="shared" si="5"/>
        <v>499804</v>
      </c>
      <c r="D23" s="8">
        <f t="shared" si="5"/>
        <v>419463</v>
      </c>
      <c r="E23" s="8">
        <f t="shared" si="5"/>
        <v>525450</v>
      </c>
      <c r="F23" s="8">
        <f t="shared" si="5"/>
        <v>574787</v>
      </c>
      <c r="G23" s="8">
        <f t="shared" si="5"/>
        <v>754818</v>
      </c>
      <c r="H23" s="8">
        <f t="shared" si="5"/>
        <v>977756</v>
      </c>
      <c r="I23" s="8">
        <f t="shared" si="5"/>
        <v>972859</v>
      </c>
      <c r="J23" s="8">
        <f t="shared" si="5"/>
        <v>868844</v>
      </c>
      <c r="K23" s="8">
        <f t="shared" si="5"/>
        <v>933426</v>
      </c>
      <c r="L23" s="8">
        <f t="shared" si="5"/>
        <v>837760</v>
      </c>
      <c r="M23" s="8">
        <f t="shared" si="5"/>
        <v>681159</v>
      </c>
      <c r="N23" s="8">
        <f>SUM(N15,N17,)</f>
        <v>8615790</v>
      </c>
    </row>
    <row r="24" spans="1:14" ht="21.75">
      <c r="A24" s="14" t="s">
        <v>87</v>
      </c>
      <c r="B24" s="11">
        <f t="shared" si="5"/>
        <v>99488</v>
      </c>
      <c r="C24" s="11">
        <f t="shared" si="5"/>
        <v>175560</v>
      </c>
      <c r="D24" s="11">
        <f t="shared" si="5"/>
        <v>125440</v>
      </c>
      <c r="E24" s="11">
        <f t="shared" si="5"/>
        <v>204600</v>
      </c>
      <c r="F24" s="11">
        <f t="shared" si="5"/>
        <v>222280</v>
      </c>
      <c r="G24" s="11">
        <f t="shared" si="5"/>
        <v>305360</v>
      </c>
      <c r="H24" s="11">
        <f t="shared" si="5"/>
        <v>282160</v>
      </c>
      <c r="I24" s="11">
        <f t="shared" si="5"/>
        <v>285200</v>
      </c>
      <c r="J24" s="11">
        <f t="shared" si="5"/>
        <v>249480</v>
      </c>
      <c r="K24" s="11">
        <f t="shared" si="5"/>
        <v>260600</v>
      </c>
      <c r="L24" s="11">
        <f t="shared" si="5"/>
        <v>301920</v>
      </c>
      <c r="M24" s="11">
        <f t="shared" si="5"/>
        <v>244880</v>
      </c>
      <c r="N24" s="11">
        <f>SUM(N16,N18,)</f>
        <v>2756968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528801</v>
      </c>
      <c r="C26" s="8">
        <v>432997</v>
      </c>
      <c r="D26" s="8">
        <v>366642</v>
      </c>
      <c r="E26" s="8">
        <v>477592</v>
      </c>
      <c r="F26" s="8">
        <v>538101</v>
      </c>
      <c r="G26" s="8">
        <v>719038</v>
      </c>
      <c r="H26" s="8">
        <v>881892</v>
      </c>
      <c r="I26" s="8">
        <v>736847</v>
      </c>
      <c r="J26" s="8">
        <v>673607</v>
      </c>
      <c r="K26" s="8">
        <v>738770</v>
      </c>
      <c r="L26" s="8">
        <v>743444</v>
      </c>
      <c r="M26" s="8">
        <v>597934</v>
      </c>
      <c r="N26" s="9">
        <f aca="true" t="shared" si="6" ref="N26:N31">SUM(B26:M26)</f>
        <v>7435665</v>
      </c>
    </row>
    <row r="27" spans="1:14" ht="21.75">
      <c r="A27" s="10" t="s">
        <v>69</v>
      </c>
      <c r="B27" s="12">
        <v>186408</v>
      </c>
      <c r="C27" s="12">
        <v>149960</v>
      </c>
      <c r="D27" s="12">
        <v>105462</v>
      </c>
      <c r="E27" s="12">
        <v>184753</v>
      </c>
      <c r="F27" s="12">
        <v>211484</v>
      </c>
      <c r="G27" s="12">
        <v>296564</v>
      </c>
      <c r="H27" s="12">
        <v>261920</v>
      </c>
      <c r="I27" s="12">
        <v>199889</v>
      </c>
      <c r="J27" s="12">
        <v>176442</v>
      </c>
      <c r="K27" s="12">
        <v>204601</v>
      </c>
      <c r="L27" s="12">
        <v>264906</v>
      </c>
      <c r="M27" s="27">
        <v>212545</v>
      </c>
      <c r="N27" s="13">
        <f t="shared" si="6"/>
        <v>2454934</v>
      </c>
    </row>
    <row r="28" spans="1:14" ht="21.75">
      <c r="A28" s="20" t="s">
        <v>47</v>
      </c>
      <c r="B28" s="8">
        <v>188626</v>
      </c>
      <c r="C28" s="8">
        <v>161734</v>
      </c>
      <c r="D28" s="8">
        <v>135530</v>
      </c>
      <c r="E28" s="8">
        <v>181132</v>
      </c>
      <c r="F28" s="8">
        <v>194660</v>
      </c>
      <c r="G28" s="8">
        <v>321580</v>
      </c>
      <c r="H28" s="8">
        <v>375566</v>
      </c>
      <c r="I28" s="8">
        <v>208905</v>
      </c>
      <c r="J28" s="8">
        <v>190210</v>
      </c>
      <c r="K28" s="8">
        <v>302393</v>
      </c>
      <c r="L28" s="8">
        <v>273100</v>
      </c>
      <c r="M28" s="8">
        <v>204990</v>
      </c>
      <c r="N28" s="9">
        <f t="shared" si="6"/>
        <v>2738426</v>
      </c>
    </row>
    <row r="29" spans="1:14" ht="21.75">
      <c r="A29" s="10" t="s">
        <v>70</v>
      </c>
      <c r="B29" s="12">
        <v>50340</v>
      </c>
      <c r="C29" s="12">
        <v>43500</v>
      </c>
      <c r="D29" s="12">
        <v>29280</v>
      </c>
      <c r="E29" s="12">
        <v>52620</v>
      </c>
      <c r="F29" s="12">
        <v>56340</v>
      </c>
      <c r="G29" s="12">
        <v>99900</v>
      </c>
      <c r="H29" s="12">
        <v>81480</v>
      </c>
      <c r="I29" s="12">
        <v>50760</v>
      </c>
      <c r="J29" s="12">
        <v>44100</v>
      </c>
      <c r="K29" s="12">
        <v>67560</v>
      </c>
      <c r="L29" s="12">
        <v>79860</v>
      </c>
      <c r="M29" s="12">
        <v>58740</v>
      </c>
      <c r="N29" s="13">
        <f t="shared" si="6"/>
        <v>714480</v>
      </c>
    </row>
    <row r="30" spans="1:14" ht="21.75">
      <c r="A30" s="7" t="s">
        <v>88</v>
      </c>
      <c r="B30" s="8">
        <v>355545</v>
      </c>
      <c r="C30" s="8">
        <v>244339</v>
      </c>
      <c r="D30" s="8">
        <v>135809</v>
      </c>
      <c r="E30" s="8">
        <v>369974</v>
      </c>
      <c r="F30" s="8">
        <v>296967</v>
      </c>
      <c r="G30" s="8">
        <v>360213</v>
      </c>
      <c r="H30" s="8">
        <v>434326</v>
      </c>
      <c r="I30" s="8">
        <v>69782</v>
      </c>
      <c r="J30" s="8">
        <v>65544</v>
      </c>
      <c r="K30" s="8">
        <v>272190</v>
      </c>
      <c r="L30" s="8">
        <v>281264</v>
      </c>
      <c r="M30" s="8">
        <v>308131</v>
      </c>
      <c r="N30" s="9">
        <f t="shared" si="6"/>
        <v>3194084</v>
      </c>
    </row>
    <row r="31" spans="1:14" ht="21.75">
      <c r="A31" s="14" t="s">
        <v>89</v>
      </c>
      <c r="B31" s="11">
        <v>125192</v>
      </c>
      <c r="C31" s="11">
        <v>84840</v>
      </c>
      <c r="D31" s="11">
        <v>39138</v>
      </c>
      <c r="E31" s="11">
        <v>142847</v>
      </c>
      <c r="F31" s="11">
        <v>116916</v>
      </c>
      <c r="G31" s="11">
        <v>148236</v>
      </c>
      <c r="H31" s="11">
        <v>128880</v>
      </c>
      <c r="I31" s="11">
        <v>18911</v>
      </c>
      <c r="J31" s="11">
        <v>17158</v>
      </c>
      <c r="K31" s="11">
        <v>75399</v>
      </c>
      <c r="L31" s="11">
        <v>100094</v>
      </c>
      <c r="M31" s="11">
        <v>109655</v>
      </c>
      <c r="N31" s="13">
        <f t="shared" si="6"/>
        <v>1107266</v>
      </c>
    </row>
    <row r="32" spans="1:14" ht="21.75">
      <c r="A32" s="7" t="s">
        <v>76</v>
      </c>
      <c r="B32" s="8">
        <f aca="true" t="shared" si="7" ref="B32:N33">SUM(B26,B28,B30,)</f>
        <v>1072972</v>
      </c>
      <c r="C32" s="8">
        <f t="shared" si="7"/>
        <v>839070</v>
      </c>
      <c r="D32" s="8">
        <f t="shared" si="7"/>
        <v>637981</v>
      </c>
      <c r="E32" s="8">
        <f t="shared" si="7"/>
        <v>1028698</v>
      </c>
      <c r="F32" s="8">
        <f t="shared" si="7"/>
        <v>1029728</v>
      </c>
      <c r="G32" s="8">
        <f t="shared" si="7"/>
        <v>1400831</v>
      </c>
      <c r="H32" s="8">
        <f t="shared" si="7"/>
        <v>1691784</v>
      </c>
      <c r="I32" s="8">
        <f t="shared" si="7"/>
        <v>1015534</v>
      </c>
      <c r="J32" s="8">
        <f t="shared" si="7"/>
        <v>929361</v>
      </c>
      <c r="K32" s="8">
        <f t="shared" si="7"/>
        <v>1313353</v>
      </c>
      <c r="L32" s="8">
        <f t="shared" si="7"/>
        <v>1297808</v>
      </c>
      <c r="M32" s="8">
        <f t="shared" si="7"/>
        <v>1111055</v>
      </c>
      <c r="N32" s="8">
        <f t="shared" si="7"/>
        <v>13368175</v>
      </c>
    </row>
    <row r="33" spans="1:14" ht="21.75">
      <c r="A33" s="14" t="s">
        <v>77</v>
      </c>
      <c r="B33" s="11">
        <f t="shared" si="7"/>
        <v>361940</v>
      </c>
      <c r="C33" s="11">
        <f t="shared" si="7"/>
        <v>278300</v>
      </c>
      <c r="D33" s="11">
        <f t="shared" si="7"/>
        <v>173880</v>
      </c>
      <c r="E33" s="11">
        <f t="shared" si="7"/>
        <v>380220</v>
      </c>
      <c r="F33" s="11">
        <f t="shared" si="7"/>
        <v>384740</v>
      </c>
      <c r="G33" s="11">
        <f t="shared" si="7"/>
        <v>544700</v>
      </c>
      <c r="H33" s="11">
        <f t="shared" si="7"/>
        <v>472280</v>
      </c>
      <c r="I33" s="11">
        <f t="shared" si="7"/>
        <v>269560</v>
      </c>
      <c r="J33" s="11">
        <f t="shared" si="7"/>
        <v>237700</v>
      </c>
      <c r="K33" s="11">
        <f t="shared" si="7"/>
        <v>347560</v>
      </c>
      <c r="L33" s="11">
        <f t="shared" si="7"/>
        <v>444860</v>
      </c>
      <c r="M33" s="11">
        <f t="shared" si="7"/>
        <v>380940</v>
      </c>
      <c r="N33" s="11">
        <f t="shared" si="7"/>
        <v>4276680</v>
      </c>
    </row>
    <row r="34" spans="1:14" ht="21.75">
      <c r="A34" s="7" t="s">
        <v>90</v>
      </c>
      <c r="B34" s="8">
        <f aca="true" t="shared" si="8" ref="B34:N35">SUM(B26,B28,)</f>
        <v>717427</v>
      </c>
      <c r="C34" s="8">
        <f t="shared" si="8"/>
        <v>594731</v>
      </c>
      <c r="D34" s="8">
        <f t="shared" si="8"/>
        <v>502172</v>
      </c>
      <c r="E34" s="8">
        <f t="shared" si="8"/>
        <v>658724</v>
      </c>
      <c r="F34" s="8">
        <f t="shared" si="8"/>
        <v>732761</v>
      </c>
      <c r="G34" s="8">
        <f t="shared" si="8"/>
        <v>1040618</v>
      </c>
      <c r="H34" s="8">
        <f t="shared" si="8"/>
        <v>1257458</v>
      </c>
      <c r="I34" s="8">
        <f t="shared" si="8"/>
        <v>945752</v>
      </c>
      <c r="J34" s="8">
        <f t="shared" si="8"/>
        <v>863817</v>
      </c>
      <c r="K34" s="8">
        <f t="shared" si="8"/>
        <v>1041163</v>
      </c>
      <c r="L34" s="8">
        <f t="shared" si="8"/>
        <v>1016544</v>
      </c>
      <c r="M34" s="8">
        <f t="shared" si="8"/>
        <v>802924</v>
      </c>
      <c r="N34" s="8">
        <f t="shared" si="8"/>
        <v>10174091</v>
      </c>
    </row>
    <row r="35" spans="1:14" ht="21.75">
      <c r="A35" s="14" t="s">
        <v>91</v>
      </c>
      <c r="B35" s="11">
        <f t="shared" si="8"/>
        <v>236748</v>
      </c>
      <c r="C35" s="11">
        <f t="shared" si="8"/>
        <v>193460</v>
      </c>
      <c r="D35" s="11">
        <f t="shared" si="8"/>
        <v>134742</v>
      </c>
      <c r="E35" s="11">
        <f t="shared" si="8"/>
        <v>237373</v>
      </c>
      <c r="F35" s="11">
        <f t="shared" si="8"/>
        <v>267824</v>
      </c>
      <c r="G35" s="11">
        <f t="shared" si="8"/>
        <v>396464</v>
      </c>
      <c r="H35" s="11">
        <f t="shared" si="8"/>
        <v>343400</v>
      </c>
      <c r="I35" s="11">
        <f t="shared" si="8"/>
        <v>250649</v>
      </c>
      <c r="J35" s="11">
        <f t="shared" si="8"/>
        <v>220542</v>
      </c>
      <c r="K35" s="11">
        <f t="shared" si="8"/>
        <v>272161</v>
      </c>
      <c r="L35" s="11">
        <f t="shared" si="8"/>
        <v>344766</v>
      </c>
      <c r="M35" s="11">
        <f t="shared" si="8"/>
        <v>271285</v>
      </c>
      <c r="N35" s="11">
        <f t="shared" si="8"/>
        <v>3169414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136919</v>
      </c>
      <c r="C37" s="8">
        <v>122400</v>
      </c>
      <c r="D37" s="8">
        <v>103996</v>
      </c>
      <c r="E37" s="8">
        <v>134438</v>
      </c>
      <c r="F37" s="8">
        <v>141428</v>
      </c>
      <c r="G37" s="8">
        <v>171967</v>
      </c>
      <c r="H37" s="8">
        <v>199851</v>
      </c>
      <c r="I37" s="8">
        <v>199379</v>
      </c>
      <c r="J37" s="8">
        <v>179760</v>
      </c>
      <c r="K37" s="8">
        <v>192223</v>
      </c>
      <c r="L37" s="8">
        <v>176805</v>
      </c>
      <c r="M37" s="8">
        <v>153546</v>
      </c>
      <c r="N37" s="9">
        <f aca="true" t="shared" si="9" ref="N37:N44">SUM(B37:M37)</f>
        <v>1912712</v>
      </c>
    </row>
    <row r="38" spans="1:14" ht="21.75">
      <c r="A38" s="10" t="s">
        <v>71</v>
      </c>
      <c r="B38" s="12">
        <v>40797</v>
      </c>
      <c r="C38" s="12">
        <v>36057</v>
      </c>
      <c r="D38" s="12">
        <v>26151</v>
      </c>
      <c r="E38" s="12">
        <v>43958</v>
      </c>
      <c r="F38" s="12">
        <v>48069</v>
      </c>
      <c r="G38" s="12">
        <v>62543</v>
      </c>
      <c r="H38" s="12">
        <v>54809</v>
      </c>
      <c r="I38" s="12">
        <v>54354</v>
      </c>
      <c r="J38" s="12">
        <v>46268</v>
      </c>
      <c r="K38" s="12">
        <v>48490</v>
      </c>
      <c r="L38" s="12">
        <v>57108</v>
      </c>
      <c r="M38" s="12">
        <v>51727</v>
      </c>
      <c r="N38" s="13">
        <f t="shared" si="9"/>
        <v>570331</v>
      </c>
    </row>
    <row r="39" spans="1:14" ht="21.75">
      <c r="A39" s="7" t="s">
        <v>49</v>
      </c>
      <c r="B39" s="8">
        <v>20560</v>
      </c>
      <c r="C39" s="8">
        <v>19251</v>
      </c>
      <c r="D39" s="8">
        <v>18596</v>
      </c>
      <c r="E39" s="8">
        <v>20466</v>
      </c>
      <c r="F39" s="8">
        <v>28000</v>
      </c>
      <c r="G39" s="8">
        <v>28737</v>
      </c>
      <c r="H39" s="8">
        <v>35660</v>
      </c>
      <c r="I39" s="8">
        <v>35571</v>
      </c>
      <c r="J39" s="8">
        <v>85893</v>
      </c>
      <c r="K39" s="8">
        <v>25058</v>
      </c>
      <c r="L39" s="8">
        <v>20152</v>
      </c>
      <c r="M39" s="51">
        <v>19835</v>
      </c>
      <c r="N39" s="9">
        <f t="shared" si="9"/>
        <v>357779</v>
      </c>
    </row>
    <row r="40" spans="1:14" ht="21.75">
      <c r="A40" s="10" t="s">
        <v>92</v>
      </c>
      <c r="B40" s="12">
        <v>1680</v>
      </c>
      <c r="C40" s="12">
        <v>1120</v>
      </c>
      <c r="D40" s="12">
        <v>840</v>
      </c>
      <c r="E40" s="12">
        <v>1640</v>
      </c>
      <c r="F40" s="12">
        <v>2640</v>
      </c>
      <c r="G40" s="12">
        <v>3400</v>
      </c>
      <c r="H40" s="12">
        <v>2680</v>
      </c>
      <c r="I40" s="12">
        <v>2360</v>
      </c>
      <c r="J40" s="12">
        <v>3920</v>
      </c>
      <c r="K40" s="12">
        <v>1120</v>
      </c>
      <c r="L40" s="12">
        <v>1520</v>
      </c>
      <c r="M40" s="52">
        <v>1400</v>
      </c>
      <c r="N40" s="13">
        <f t="shared" si="9"/>
        <v>24320</v>
      </c>
    </row>
    <row r="41" spans="1:14" ht="21.75">
      <c r="A41" s="7" t="s">
        <v>503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v>11313</v>
      </c>
      <c r="N41" s="9">
        <f>SUM(B41:M41)</f>
        <v>11313</v>
      </c>
    </row>
    <row r="42" spans="1:14" ht="21.75">
      <c r="A42" s="14" t="s">
        <v>504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2">
        <v>3809</v>
      </c>
      <c r="N42" s="13">
        <f>SUM(B42:M42)</f>
        <v>3809</v>
      </c>
    </row>
    <row r="43" spans="1:14" ht="21.75">
      <c r="A43" s="7" t="s">
        <v>94</v>
      </c>
      <c r="B43" s="8">
        <v>57898</v>
      </c>
      <c r="C43" s="8">
        <v>48013</v>
      </c>
      <c r="D43" s="8">
        <v>42781</v>
      </c>
      <c r="E43" s="8">
        <v>57718</v>
      </c>
      <c r="F43" s="8">
        <v>51835</v>
      </c>
      <c r="G43" s="8">
        <v>58017</v>
      </c>
      <c r="H43" s="8">
        <v>68660</v>
      </c>
      <c r="I43" s="8">
        <v>55733</v>
      </c>
      <c r="J43" s="8">
        <v>51083</v>
      </c>
      <c r="K43" s="8">
        <v>65776</v>
      </c>
      <c r="L43" s="8">
        <v>61417</v>
      </c>
      <c r="M43" s="8">
        <v>48185</v>
      </c>
      <c r="N43" s="9">
        <f t="shared" si="9"/>
        <v>667116</v>
      </c>
    </row>
    <row r="44" spans="1:14" ht="21.75">
      <c r="A44" s="14" t="s">
        <v>95</v>
      </c>
      <c r="B44" s="12">
        <v>17283</v>
      </c>
      <c r="C44" s="12">
        <v>14163</v>
      </c>
      <c r="D44" s="12">
        <v>10749</v>
      </c>
      <c r="E44" s="12">
        <v>18862</v>
      </c>
      <c r="F44" s="12">
        <v>17631</v>
      </c>
      <c r="G44" s="12">
        <v>21097</v>
      </c>
      <c r="H44" s="12">
        <v>18811</v>
      </c>
      <c r="I44" s="12">
        <v>15186</v>
      </c>
      <c r="J44" s="12">
        <v>13132</v>
      </c>
      <c r="K44" s="12">
        <v>16610</v>
      </c>
      <c r="L44" s="12">
        <v>19812</v>
      </c>
      <c r="M44" s="52">
        <v>16224</v>
      </c>
      <c r="N44" s="13">
        <f t="shared" si="9"/>
        <v>199560</v>
      </c>
    </row>
    <row r="45" spans="1:14" ht="21.75">
      <c r="A45" s="7" t="s">
        <v>78</v>
      </c>
      <c r="B45" s="8">
        <f aca="true" t="shared" si="10" ref="B45:E46">SUM(B37,B39,B41,B43,)</f>
        <v>215377</v>
      </c>
      <c r="C45" s="8">
        <f t="shared" si="10"/>
        <v>189664</v>
      </c>
      <c r="D45" s="8">
        <f t="shared" si="10"/>
        <v>165373</v>
      </c>
      <c r="E45" s="8">
        <f t="shared" si="10"/>
        <v>212622</v>
      </c>
      <c r="F45" s="8">
        <f aca="true" t="shared" si="11" ref="F45:N45">SUM(F37,F39,F41,F43,)</f>
        <v>221263</v>
      </c>
      <c r="G45" s="8">
        <f t="shared" si="11"/>
        <v>258721</v>
      </c>
      <c r="H45" s="8">
        <f t="shared" si="11"/>
        <v>304171</v>
      </c>
      <c r="I45" s="8">
        <f t="shared" si="11"/>
        <v>290683</v>
      </c>
      <c r="J45" s="8">
        <f t="shared" si="11"/>
        <v>316736</v>
      </c>
      <c r="K45" s="8">
        <f t="shared" si="11"/>
        <v>283057</v>
      </c>
      <c r="L45" s="8">
        <f t="shared" si="11"/>
        <v>258374</v>
      </c>
      <c r="M45" s="8">
        <f t="shared" si="11"/>
        <v>232879</v>
      </c>
      <c r="N45" s="8">
        <f t="shared" si="11"/>
        <v>2948920</v>
      </c>
    </row>
    <row r="46" spans="1:14" ht="21.75">
      <c r="A46" s="14" t="s">
        <v>79</v>
      </c>
      <c r="B46" s="11">
        <f t="shared" si="10"/>
        <v>59760</v>
      </c>
      <c r="C46" s="11">
        <f t="shared" si="10"/>
        <v>51340</v>
      </c>
      <c r="D46" s="11">
        <f t="shared" si="10"/>
        <v>37740</v>
      </c>
      <c r="E46" s="11">
        <f t="shared" si="10"/>
        <v>64460</v>
      </c>
      <c r="F46" s="11">
        <f aca="true" t="shared" si="12" ref="F46:N46">SUM(F38,F40,F42,F44,)</f>
        <v>68340</v>
      </c>
      <c r="G46" s="11">
        <f t="shared" si="12"/>
        <v>87040</v>
      </c>
      <c r="H46" s="11">
        <f t="shared" si="12"/>
        <v>76300</v>
      </c>
      <c r="I46" s="11">
        <f t="shared" si="12"/>
        <v>71900</v>
      </c>
      <c r="J46" s="11">
        <f t="shared" si="12"/>
        <v>63320</v>
      </c>
      <c r="K46" s="11">
        <f t="shared" si="12"/>
        <v>66220</v>
      </c>
      <c r="L46" s="11">
        <f t="shared" si="12"/>
        <v>78440</v>
      </c>
      <c r="M46" s="11">
        <f t="shared" si="12"/>
        <v>73160</v>
      </c>
      <c r="N46" s="11">
        <f t="shared" si="12"/>
        <v>798020</v>
      </c>
    </row>
    <row r="47" spans="1:14" ht="21.75">
      <c r="A47" s="7" t="s">
        <v>96</v>
      </c>
      <c r="B47" s="8">
        <f aca="true" t="shared" si="13" ref="B47:E48">SUM(B37,B39,B41,)</f>
        <v>157479</v>
      </c>
      <c r="C47" s="8">
        <f t="shared" si="13"/>
        <v>141651</v>
      </c>
      <c r="D47" s="8">
        <f t="shared" si="13"/>
        <v>122592</v>
      </c>
      <c r="E47" s="8">
        <f t="shared" si="13"/>
        <v>154904</v>
      </c>
      <c r="F47" s="8">
        <f aca="true" t="shared" si="14" ref="F47:N47">SUM(F37,F39,F41,)</f>
        <v>169428</v>
      </c>
      <c r="G47" s="8">
        <f t="shared" si="14"/>
        <v>200704</v>
      </c>
      <c r="H47" s="8">
        <f t="shared" si="14"/>
        <v>235511</v>
      </c>
      <c r="I47" s="8">
        <f t="shared" si="14"/>
        <v>234950</v>
      </c>
      <c r="J47" s="8">
        <f t="shared" si="14"/>
        <v>265653</v>
      </c>
      <c r="K47" s="8">
        <f t="shared" si="14"/>
        <v>217281</v>
      </c>
      <c r="L47" s="8">
        <f t="shared" si="14"/>
        <v>196957</v>
      </c>
      <c r="M47" s="8">
        <f t="shared" si="14"/>
        <v>184694</v>
      </c>
      <c r="N47" s="8">
        <f t="shared" si="14"/>
        <v>2281804</v>
      </c>
    </row>
    <row r="48" spans="1:14" ht="21.75">
      <c r="A48" s="14" t="s">
        <v>97</v>
      </c>
      <c r="B48" s="11">
        <f t="shared" si="13"/>
        <v>42477</v>
      </c>
      <c r="C48" s="11">
        <f t="shared" si="13"/>
        <v>37177</v>
      </c>
      <c r="D48" s="11">
        <f t="shared" si="13"/>
        <v>26991</v>
      </c>
      <c r="E48" s="11">
        <f t="shared" si="13"/>
        <v>45598</v>
      </c>
      <c r="F48" s="11">
        <f aca="true" t="shared" si="15" ref="F48:N48">SUM(F38,F40,F42,)</f>
        <v>50709</v>
      </c>
      <c r="G48" s="11">
        <f t="shared" si="15"/>
        <v>65943</v>
      </c>
      <c r="H48" s="11">
        <f t="shared" si="15"/>
        <v>57489</v>
      </c>
      <c r="I48" s="11">
        <f t="shared" si="15"/>
        <v>56714</v>
      </c>
      <c r="J48" s="11">
        <f t="shared" si="15"/>
        <v>50188</v>
      </c>
      <c r="K48" s="11">
        <f t="shared" si="15"/>
        <v>49610</v>
      </c>
      <c r="L48" s="11">
        <f t="shared" si="15"/>
        <v>58628</v>
      </c>
      <c r="M48" s="11">
        <f t="shared" si="15"/>
        <v>56936</v>
      </c>
      <c r="N48" s="11">
        <f t="shared" si="15"/>
        <v>598460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9">
        <v>3444</v>
      </c>
      <c r="C50" s="8"/>
      <c r="D50" s="9">
        <v>5964</v>
      </c>
      <c r="E50" s="8"/>
      <c r="F50" s="9">
        <v>3780</v>
      </c>
      <c r="G50" s="8"/>
      <c r="H50" s="9">
        <v>5544</v>
      </c>
      <c r="I50" s="8"/>
      <c r="J50" s="9">
        <v>3276</v>
      </c>
      <c r="K50" s="8"/>
      <c r="L50" s="9">
        <v>4368</v>
      </c>
      <c r="M50" s="8"/>
      <c r="N50" s="9">
        <f aca="true" t="shared" si="16" ref="N50:N55">SUM(B50:M50)</f>
        <v>26376</v>
      </c>
    </row>
    <row r="51" spans="1:14" ht="21.75">
      <c r="A51" s="10" t="s">
        <v>72</v>
      </c>
      <c r="B51" s="13">
        <v>1640</v>
      </c>
      <c r="C51" s="12"/>
      <c r="D51" s="13">
        <v>2840</v>
      </c>
      <c r="E51" s="12"/>
      <c r="F51" s="13">
        <v>1800</v>
      </c>
      <c r="G51" s="12"/>
      <c r="H51" s="13">
        <v>2640</v>
      </c>
      <c r="I51" s="12"/>
      <c r="J51" s="13">
        <v>1560</v>
      </c>
      <c r="K51" s="12"/>
      <c r="L51" s="13">
        <v>2080</v>
      </c>
      <c r="M51" s="12"/>
      <c r="N51" s="13">
        <f t="shared" si="16"/>
        <v>12560</v>
      </c>
    </row>
    <row r="52" spans="1:14" ht="21.75">
      <c r="A52" s="21" t="s">
        <v>51</v>
      </c>
      <c r="B52" s="9">
        <v>2455</v>
      </c>
      <c r="C52" s="8"/>
      <c r="D52" s="9">
        <v>3289</v>
      </c>
      <c r="E52" s="8"/>
      <c r="F52" s="9">
        <v>2895</v>
      </c>
      <c r="G52" s="8"/>
      <c r="H52" s="9">
        <v>4772</v>
      </c>
      <c r="I52" s="8"/>
      <c r="J52" s="9">
        <v>5090</v>
      </c>
      <c r="K52" s="8"/>
      <c r="L52" s="9">
        <v>5464</v>
      </c>
      <c r="M52" s="8"/>
      <c r="N52" s="9">
        <f t="shared" si="16"/>
        <v>23965</v>
      </c>
    </row>
    <row r="53" spans="1:14" ht="21.75">
      <c r="A53" s="10" t="s">
        <v>73</v>
      </c>
      <c r="B53" s="13">
        <v>1089</v>
      </c>
      <c r="C53" s="12"/>
      <c r="D53" s="13">
        <v>1254</v>
      </c>
      <c r="E53" s="12"/>
      <c r="F53" s="13">
        <v>1244</v>
      </c>
      <c r="G53" s="12"/>
      <c r="H53" s="13">
        <v>1645</v>
      </c>
      <c r="I53" s="12"/>
      <c r="J53" s="13">
        <v>1597</v>
      </c>
      <c r="K53" s="12"/>
      <c r="L53" s="13">
        <v>1596</v>
      </c>
      <c r="M53" s="12"/>
      <c r="N53" s="13">
        <f t="shared" si="16"/>
        <v>8425</v>
      </c>
    </row>
    <row r="54" spans="1:14" ht="21.75">
      <c r="A54" s="21" t="s">
        <v>52</v>
      </c>
      <c r="B54" s="9">
        <v>4138</v>
      </c>
      <c r="C54" s="8"/>
      <c r="D54" s="9">
        <v>1467</v>
      </c>
      <c r="E54" s="8"/>
      <c r="F54" s="9">
        <v>2728</v>
      </c>
      <c r="G54" s="8"/>
      <c r="H54" s="9">
        <v>3630</v>
      </c>
      <c r="I54" s="8"/>
      <c r="J54" s="9">
        <v>5027</v>
      </c>
      <c r="K54" s="8"/>
      <c r="L54" s="9">
        <v>3073</v>
      </c>
      <c r="M54" s="8"/>
      <c r="N54" s="9">
        <f t="shared" si="16"/>
        <v>20063</v>
      </c>
    </row>
    <row r="55" spans="1:14" ht="21.75">
      <c r="A55" s="10" t="s">
        <v>74</v>
      </c>
      <c r="B55" s="13">
        <v>1390</v>
      </c>
      <c r="C55" s="12"/>
      <c r="D55" s="13">
        <v>719</v>
      </c>
      <c r="E55" s="12"/>
      <c r="F55" s="13">
        <v>1185</v>
      </c>
      <c r="G55" s="12"/>
      <c r="H55" s="13">
        <v>1339</v>
      </c>
      <c r="I55" s="12"/>
      <c r="J55" s="13">
        <v>1583</v>
      </c>
      <c r="K55" s="12"/>
      <c r="L55" s="13">
        <v>1451</v>
      </c>
      <c r="M55" s="12"/>
      <c r="N55" s="13">
        <f t="shared" si="16"/>
        <v>7667</v>
      </c>
    </row>
    <row r="56" spans="1:14" ht="21.75">
      <c r="A56" s="55" t="s">
        <v>494</v>
      </c>
      <c r="B56" s="56">
        <v>24751</v>
      </c>
      <c r="C56" s="56">
        <v>21311</v>
      </c>
      <c r="D56" s="56">
        <v>19053</v>
      </c>
      <c r="E56" s="56">
        <v>22994</v>
      </c>
      <c r="F56" s="56">
        <v>28417</v>
      </c>
      <c r="G56" s="56">
        <v>25210</v>
      </c>
      <c r="H56" s="56">
        <v>29816</v>
      </c>
      <c r="I56" s="56">
        <v>24877</v>
      </c>
      <c r="J56" s="56">
        <v>25102</v>
      </c>
      <c r="K56" s="56">
        <v>29511</v>
      </c>
      <c r="L56" s="56">
        <v>23346</v>
      </c>
      <c r="M56" s="56">
        <v>28828</v>
      </c>
      <c r="N56" s="9">
        <f>SUM(B56:M56)</f>
        <v>303216</v>
      </c>
    </row>
    <row r="57" spans="1:14" ht="21.75">
      <c r="A57" s="57" t="s">
        <v>495</v>
      </c>
      <c r="B57" s="58">
        <v>8320</v>
      </c>
      <c r="C57" s="58">
        <v>6960</v>
      </c>
      <c r="D57" s="58">
        <v>6320</v>
      </c>
      <c r="E57" s="58">
        <v>7680</v>
      </c>
      <c r="F57" s="58">
        <v>10000</v>
      </c>
      <c r="G57" s="58">
        <v>8480</v>
      </c>
      <c r="H57" s="58">
        <v>9040</v>
      </c>
      <c r="I57" s="58">
        <v>6400</v>
      </c>
      <c r="J57" s="58">
        <v>6480</v>
      </c>
      <c r="K57" s="58">
        <v>7040</v>
      </c>
      <c r="L57" s="58">
        <v>8240</v>
      </c>
      <c r="M57" s="58">
        <v>8880</v>
      </c>
      <c r="N57" s="13">
        <f>SUM(B57:M57)</f>
        <v>93840</v>
      </c>
    </row>
    <row r="58" spans="1:14" ht="21.75">
      <c r="A58" s="55" t="s">
        <v>496</v>
      </c>
      <c r="B58" s="56"/>
      <c r="C58" s="56">
        <v>181269</v>
      </c>
      <c r="D58" s="56"/>
      <c r="E58" s="56">
        <v>125895</v>
      </c>
      <c r="F58" s="56"/>
      <c r="G58" s="56">
        <v>200358</v>
      </c>
      <c r="H58" s="56"/>
      <c r="I58" s="56">
        <v>166130</v>
      </c>
      <c r="J58" s="56"/>
      <c r="K58" s="56">
        <v>114725</v>
      </c>
      <c r="L58" s="56"/>
      <c r="M58" s="56">
        <v>223680</v>
      </c>
      <c r="N58" s="9">
        <f>SUM(B58:M58)</f>
        <v>1012057</v>
      </c>
    </row>
    <row r="59" spans="1:14" ht="21.75">
      <c r="A59" s="57" t="s">
        <v>497</v>
      </c>
      <c r="B59" s="58"/>
      <c r="C59" s="58">
        <v>65524</v>
      </c>
      <c r="D59" s="58"/>
      <c r="E59" s="58">
        <v>48083</v>
      </c>
      <c r="F59" s="58"/>
      <c r="G59" s="58">
        <v>70452</v>
      </c>
      <c r="H59" s="58"/>
      <c r="I59" s="58">
        <v>54068</v>
      </c>
      <c r="J59" s="58"/>
      <c r="K59" s="58">
        <v>39060</v>
      </c>
      <c r="L59" s="58"/>
      <c r="M59" s="58">
        <v>76008</v>
      </c>
      <c r="N59" s="13">
        <f>SUM(B59:M59)</f>
        <v>353195</v>
      </c>
    </row>
    <row r="60" spans="1:14" ht="21.75">
      <c r="A60" s="7" t="s">
        <v>80</v>
      </c>
      <c r="B60" s="8">
        <f aca="true" t="shared" si="17" ref="B60:E61">SUM(B50,B52,B54,B56,B58,)</f>
        <v>34788</v>
      </c>
      <c r="C60" s="8">
        <f t="shared" si="17"/>
        <v>202580</v>
      </c>
      <c r="D60" s="8">
        <f t="shared" si="17"/>
        <v>29773</v>
      </c>
      <c r="E60" s="8">
        <f t="shared" si="17"/>
        <v>148889</v>
      </c>
      <c r="F60" s="8">
        <f aca="true" t="shared" si="18" ref="F60:M60">SUM(F50,F52,F54,F56,F58,)</f>
        <v>37820</v>
      </c>
      <c r="G60" s="8">
        <f t="shared" si="18"/>
        <v>225568</v>
      </c>
      <c r="H60" s="8">
        <f t="shared" si="18"/>
        <v>43762</v>
      </c>
      <c r="I60" s="8">
        <f t="shared" si="18"/>
        <v>191007</v>
      </c>
      <c r="J60" s="8">
        <f t="shared" si="18"/>
        <v>38495</v>
      </c>
      <c r="K60" s="8">
        <f t="shared" si="18"/>
        <v>144236</v>
      </c>
      <c r="L60" s="8">
        <f t="shared" si="18"/>
        <v>36251</v>
      </c>
      <c r="M60" s="8">
        <f t="shared" si="18"/>
        <v>252508</v>
      </c>
      <c r="N60" s="8">
        <f>SUM(N50,N52,N54,N56,N58,)</f>
        <v>1385677</v>
      </c>
    </row>
    <row r="61" spans="1:14" ht="21.75">
      <c r="A61" s="14" t="s">
        <v>115</v>
      </c>
      <c r="B61" s="11">
        <f t="shared" si="17"/>
        <v>12439</v>
      </c>
      <c r="C61" s="11">
        <f t="shared" si="17"/>
        <v>72484</v>
      </c>
      <c r="D61" s="11">
        <f t="shared" si="17"/>
        <v>11133</v>
      </c>
      <c r="E61" s="11">
        <f t="shared" si="17"/>
        <v>55763</v>
      </c>
      <c r="F61" s="11">
        <f aca="true" t="shared" si="19" ref="F61:M61">SUM(F51,F53,F55,F57,F59,)</f>
        <v>14229</v>
      </c>
      <c r="G61" s="11">
        <f t="shared" si="19"/>
        <v>78932</v>
      </c>
      <c r="H61" s="11">
        <f t="shared" si="19"/>
        <v>14664</v>
      </c>
      <c r="I61" s="11">
        <f t="shared" si="19"/>
        <v>60468</v>
      </c>
      <c r="J61" s="11">
        <f t="shared" si="19"/>
        <v>11220</v>
      </c>
      <c r="K61" s="11">
        <f t="shared" si="19"/>
        <v>46100</v>
      </c>
      <c r="L61" s="11">
        <f t="shared" si="19"/>
        <v>13367</v>
      </c>
      <c r="M61" s="11">
        <f t="shared" si="19"/>
        <v>84888</v>
      </c>
      <c r="N61" s="11">
        <f>SUM(N51,N53,N55,N57,N59,)</f>
        <v>475687</v>
      </c>
    </row>
    <row r="62" spans="1:14" ht="21.75">
      <c r="A62" s="7" t="s">
        <v>475</v>
      </c>
      <c r="B62" s="8">
        <f aca="true" t="shared" si="20" ref="B62:N62">SUM(B50,B52,B54,)</f>
        <v>10037</v>
      </c>
      <c r="C62" s="8">
        <f t="shared" si="20"/>
        <v>0</v>
      </c>
      <c r="D62" s="8">
        <f t="shared" si="20"/>
        <v>10720</v>
      </c>
      <c r="E62" s="8">
        <f t="shared" si="20"/>
        <v>0</v>
      </c>
      <c r="F62" s="8">
        <f t="shared" si="20"/>
        <v>9403</v>
      </c>
      <c r="G62" s="8">
        <f t="shared" si="20"/>
        <v>0</v>
      </c>
      <c r="H62" s="8">
        <f t="shared" si="20"/>
        <v>13946</v>
      </c>
      <c r="I62" s="8">
        <f t="shared" si="20"/>
        <v>0</v>
      </c>
      <c r="J62" s="8">
        <f t="shared" si="20"/>
        <v>13393</v>
      </c>
      <c r="K62" s="8">
        <f t="shared" si="20"/>
        <v>0</v>
      </c>
      <c r="L62" s="8">
        <f t="shared" si="20"/>
        <v>12905</v>
      </c>
      <c r="M62" s="8">
        <f t="shared" si="20"/>
        <v>0</v>
      </c>
      <c r="N62" s="8">
        <f t="shared" si="20"/>
        <v>70404</v>
      </c>
    </row>
    <row r="63" spans="1:14" ht="21.75">
      <c r="A63" s="14" t="s">
        <v>476</v>
      </c>
      <c r="B63" s="11">
        <f aca="true" t="shared" si="21" ref="B63:N63">SUM(B51,B53,B55,)</f>
        <v>4119</v>
      </c>
      <c r="C63" s="11">
        <f t="shared" si="21"/>
        <v>0</v>
      </c>
      <c r="D63" s="11">
        <f t="shared" si="21"/>
        <v>4813</v>
      </c>
      <c r="E63" s="11">
        <f t="shared" si="21"/>
        <v>0</v>
      </c>
      <c r="F63" s="11">
        <f t="shared" si="21"/>
        <v>4229</v>
      </c>
      <c r="G63" s="11">
        <f t="shared" si="21"/>
        <v>0</v>
      </c>
      <c r="H63" s="11">
        <f t="shared" si="21"/>
        <v>5624</v>
      </c>
      <c r="I63" s="11">
        <f t="shared" si="21"/>
        <v>0</v>
      </c>
      <c r="J63" s="11">
        <f t="shared" si="21"/>
        <v>4740</v>
      </c>
      <c r="K63" s="11">
        <f t="shared" si="21"/>
        <v>0</v>
      </c>
      <c r="L63" s="11">
        <f t="shared" si="21"/>
        <v>5127</v>
      </c>
      <c r="M63" s="11">
        <f t="shared" si="21"/>
        <v>0</v>
      </c>
      <c r="N63" s="11">
        <f t="shared" si="21"/>
        <v>28652</v>
      </c>
    </row>
    <row r="64" spans="1:14" ht="21.75">
      <c r="A64" s="24" t="s">
        <v>53</v>
      </c>
      <c r="B64" s="25">
        <f>SUM(B10,B21,B32,B45,B60,)</f>
        <v>6050872</v>
      </c>
      <c r="C64" s="25">
        <f aca="true" t="shared" si="22" ref="C64:M64">SUM(C10,C21,C32,C45,C60,)</f>
        <v>5073721</v>
      </c>
      <c r="D64" s="25">
        <f t="shared" si="22"/>
        <v>4111934</v>
      </c>
      <c r="E64" s="25">
        <f t="shared" si="22"/>
        <v>6065658</v>
      </c>
      <c r="F64" s="25">
        <f t="shared" si="22"/>
        <v>6053370</v>
      </c>
      <c r="G64" s="25">
        <f t="shared" si="22"/>
        <v>7955263</v>
      </c>
      <c r="H64" s="25">
        <f t="shared" si="22"/>
        <v>9313438</v>
      </c>
      <c r="I64" s="25">
        <f t="shared" si="22"/>
        <v>8537096</v>
      </c>
      <c r="J64" s="25">
        <f t="shared" si="22"/>
        <v>7713598</v>
      </c>
      <c r="K64" s="25">
        <f t="shared" si="22"/>
        <v>8460522</v>
      </c>
      <c r="L64" s="25">
        <f t="shared" si="22"/>
        <v>7566841</v>
      </c>
      <c r="M64" s="25">
        <f t="shared" si="22"/>
        <v>6604446</v>
      </c>
      <c r="N64" s="26">
        <f>SUM(B64:M64)</f>
        <v>83506759</v>
      </c>
    </row>
    <row r="65" spans="1:14" ht="21.75">
      <c r="A65" s="24" t="s">
        <v>75</v>
      </c>
      <c r="B65" s="28">
        <f aca="true" t="shared" si="23" ref="B65:M65">SUM(B11,B22,B33,B46,B61,)</f>
        <v>2020247</v>
      </c>
      <c r="C65" s="28">
        <f t="shared" si="23"/>
        <v>1894924</v>
      </c>
      <c r="D65" s="28">
        <f t="shared" si="23"/>
        <v>1338253</v>
      </c>
      <c r="E65" s="28">
        <f t="shared" si="23"/>
        <v>2339583</v>
      </c>
      <c r="F65" s="28">
        <f t="shared" si="23"/>
        <v>2326529</v>
      </c>
      <c r="G65" s="28">
        <f t="shared" si="23"/>
        <v>3171412</v>
      </c>
      <c r="H65" s="28">
        <f t="shared" si="23"/>
        <v>2752524</v>
      </c>
      <c r="I65" s="28">
        <f t="shared" si="23"/>
        <v>2499808</v>
      </c>
      <c r="J65" s="28">
        <f t="shared" si="23"/>
        <v>2161060</v>
      </c>
      <c r="K65" s="28">
        <f t="shared" si="23"/>
        <v>2387260</v>
      </c>
      <c r="L65" s="28">
        <f t="shared" si="23"/>
        <v>2696747</v>
      </c>
      <c r="M65" s="28">
        <f t="shared" si="23"/>
        <v>2327648</v>
      </c>
      <c r="N65" s="29">
        <f>SUM(B65:M65)</f>
        <v>27915995</v>
      </c>
    </row>
    <row r="66" spans="1:14" ht="21.75">
      <c r="A66" s="22" t="s">
        <v>98</v>
      </c>
      <c r="B66" s="31">
        <f aca="true" t="shared" si="24" ref="B66:E67">SUM(B8,B19,B30,B43,B56,B58,)</f>
        <v>1011976</v>
      </c>
      <c r="C66" s="31">
        <f t="shared" si="24"/>
        <v>972211</v>
      </c>
      <c r="D66" s="31">
        <f t="shared" si="24"/>
        <v>525987</v>
      </c>
      <c r="E66" s="31">
        <f t="shared" si="24"/>
        <v>1196738</v>
      </c>
      <c r="F66" s="31">
        <f aca="true" t="shared" si="25" ref="F66:N66">SUM(F8,F19,F30,F43,F56,F58,)</f>
        <v>929232</v>
      </c>
      <c r="G66" s="31">
        <f t="shared" si="25"/>
        <v>1328321</v>
      </c>
      <c r="H66" s="31">
        <f t="shared" si="25"/>
        <v>1382984</v>
      </c>
      <c r="I66" s="31">
        <f t="shared" si="25"/>
        <v>730405</v>
      </c>
      <c r="J66" s="31">
        <f t="shared" si="25"/>
        <v>510662</v>
      </c>
      <c r="K66" s="31">
        <f t="shared" si="25"/>
        <v>1049845</v>
      </c>
      <c r="L66" s="31">
        <f t="shared" si="25"/>
        <v>948337</v>
      </c>
      <c r="M66" s="31">
        <f t="shared" si="25"/>
        <v>1150662</v>
      </c>
      <c r="N66" s="31">
        <f t="shared" si="25"/>
        <v>11737360</v>
      </c>
    </row>
    <row r="67" spans="1:14" ht="21.75">
      <c r="A67" s="22" t="s">
        <v>99</v>
      </c>
      <c r="B67" s="32">
        <f t="shared" si="24"/>
        <v>356375</v>
      </c>
      <c r="C67" s="32">
        <f t="shared" si="24"/>
        <v>339447</v>
      </c>
      <c r="D67" s="32">
        <f t="shared" si="24"/>
        <v>148747</v>
      </c>
      <c r="E67" s="32">
        <f t="shared" si="24"/>
        <v>452612</v>
      </c>
      <c r="F67" s="32">
        <f aca="true" t="shared" si="26" ref="F67:N67">SUM(F9,F20,F31,F44,F57,F59,)</f>
        <v>365207</v>
      </c>
      <c r="G67" s="32">
        <f t="shared" si="26"/>
        <v>542245</v>
      </c>
      <c r="H67" s="32">
        <f t="shared" si="26"/>
        <v>443771</v>
      </c>
      <c r="I67" s="32">
        <f t="shared" si="26"/>
        <v>212485</v>
      </c>
      <c r="J67" s="32">
        <f t="shared" si="26"/>
        <v>133230</v>
      </c>
      <c r="K67" s="32">
        <f t="shared" si="26"/>
        <v>302449</v>
      </c>
      <c r="L67" s="32">
        <f t="shared" si="26"/>
        <v>340426</v>
      </c>
      <c r="M67" s="32">
        <f t="shared" si="26"/>
        <v>401707</v>
      </c>
      <c r="N67" s="32">
        <f t="shared" si="26"/>
        <v>4038701</v>
      </c>
    </row>
    <row r="68" spans="1:14" ht="21.75">
      <c r="A68" s="24" t="s">
        <v>100</v>
      </c>
      <c r="B68" s="26">
        <f>SUM(B12,B23,B34,B47,B62,)</f>
        <v>5038896</v>
      </c>
      <c r="C68" s="26">
        <f aca="true" t="shared" si="27" ref="C68:N68">SUM(C12,C23,C34,C47,C62,)</f>
        <v>4101510</v>
      </c>
      <c r="D68" s="26">
        <f t="shared" si="27"/>
        <v>3585947</v>
      </c>
      <c r="E68" s="26">
        <f t="shared" si="27"/>
        <v>4868920</v>
      </c>
      <c r="F68" s="26">
        <f t="shared" si="27"/>
        <v>5124138</v>
      </c>
      <c r="G68" s="26">
        <f t="shared" si="27"/>
        <v>6626942</v>
      </c>
      <c r="H68" s="26">
        <f t="shared" si="27"/>
        <v>7930454</v>
      </c>
      <c r="I68" s="26">
        <f t="shared" si="27"/>
        <v>7806691</v>
      </c>
      <c r="J68" s="26">
        <f t="shared" si="27"/>
        <v>7202936</v>
      </c>
      <c r="K68" s="26">
        <f t="shared" si="27"/>
        <v>7410677</v>
      </c>
      <c r="L68" s="26">
        <f t="shared" si="27"/>
        <v>6618504</v>
      </c>
      <c r="M68" s="26">
        <f t="shared" si="27"/>
        <v>5453784</v>
      </c>
      <c r="N68" s="26">
        <f t="shared" si="27"/>
        <v>71769399</v>
      </c>
    </row>
    <row r="69" spans="1:14" ht="21.75">
      <c r="A69" s="24" t="s">
        <v>101</v>
      </c>
      <c r="B69" s="29">
        <f aca="true" t="shared" si="28" ref="B69:N69">SUM(B13,B24,B35,B48,B63,)</f>
        <v>1663872</v>
      </c>
      <c r="C69" s="29">
        <f t="shared" si="28"/>
        <v>1555477</v>
      </c>
      <c r="D69" s="29">
        <f t="shared" si="28"/>
        <v>1189506</v>
      </c>
      <c r="E69" s="29">
        <f t="shared" si="28"/>
        <v>1886971</v>
      </c>
      <c r="F69" s="29">
        <f t="shared" si="28"/>
        <v>1961322</v>
      </c>
      <c r="G69" s="29">
        <f t="shared" si="28"/>
        <v>2629167</v>
      </c>
      <c r="H69" s="29">
        <f t="shared" si="28"/>
        <v>2308753</v>
      </c>
      <c r="I69" s="29">
        <f t="shared" si="28"/>
        <v>2287323</v>
      </c>
      <c r="J69" s="29">
        <f t="shared" si="28"/>
        <v>2027830</v>
      </c>
      <c r="K69" s="29">
        <f t="shared" si="28"/>
        <v>2084811</v>
      </c>
      <c r="L69" s="29">
        <f t="shared" si="28"/>
        <v>2356321</v>
      </c>
      <c r="M69" s="29">
        <f t="shared" si="28"/>
        <v>1925941</v>
      </c>
      <c r="N69" s="29">
        <f t="shared" si="28"/>
        <v>23877294</v>
      </c>
    </row>
    <row r="70" ht="21.75">
      <c r="A70" s="64" t="s">
        <v>509</v>
      </c>
    </row>
    <row r="71" ht="21.75">
      <c r="A71" s="64" t="s">
        <v>510</v>
      </c>
    </row>
    <row r="72" spans="1:14" ht="30">
      <c r="A72" s="49" t="s">
        <v>483</v>
      </c>
      <c r="B72" s="41"/>
      <c r="C72" s="41"/>
      <c r="D72" s="41"/>
      <c r="E72" s="42"/>
      <c r="F72" s="41"/>
      <c r="G72" s="41"/>
      <c r="H72" s="41"/>
      <c r="I72" s="41"/>
      <c r="J72" s="41"/>
      <c r="K72" s="41"/>
      <c r="L72" s="41"/>
      <c r="M72" s="41"/>
      <c r="N72" s="43"/>
    </row>
    <row r="73" spans="1:14" ht="21.75">
      <c r="A73" s="44" t="s">
        <v>54</v>
      </c>
      <c r="B73" s="45" t="s">
        <v>1</v>
      </c>
      <c r="C73" s="45" t="s">
        <v>2</v>
      </c>
      <c r="D73" s="45" t="s">
        <v>3</v>
      </c>
      <c r="E73" s="45" t="s">
        <v>4</v>
      </c>
      <c r="F73" s="45" t="s">
        <v>5</v>
      </c>
      <c r="G73" s="45" t="s">
        <v>6</v>
      </c>
      <c r="H73" s="45" t="s">
        <v>7</v>
      </c>
      <c r="I73" s="45" t="s">
        <v>8</v>
      </c>
      <c r="J73" s="45" t="s">
        <v>9</v>
      </c>
      <c r="K73" s="45" t="s">
        <v>10</v>
      </c>
      <c r="L73" s="45" t="s">
        <v>11</v>
      </c>
      <c r="M73" s="45" t="s">
        <v>12</v>
      </c>
      <c r="N73" s="4" t="s">
        <v>0</v>
      </c>
    </row>
    <row r="74" spans="1:14" ht="21.75">
      <c r="A74" s="5" t="s">
        <v>15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21.75">
      <c r="A75" s="7" t="s">
        <v>493</v>
      </c>
      <c r="B75" s="8">
        <v>8351</v>
      </c>
      <c r="C75" s="8">
        <v>8499</v>
      </c>
      <c r="D75" s="8">
        <v>9283</v>
      </c>
      <c r="E75" s="8">
        <v>7385</v>
      </c>
      <c r="F75" s="8">
        <v>7959</v>
      </c>
      <c r="G75" s="8">
        <v>7468</v>
      </c>
      <c r="H75" s="8">
        <v>6209</v>
      </c>
      <c r="I75" s="8">
        <v>7599</v>
      </c>
      <c r="J75" s="8">
        <v>7370</v>
      </c>
      <c r="K75" s="8">
        <v>7517</v>
      </c>
      <c r="L75" s="8">
        <v>7207</v>
      </c>
      <c r="M75" s="8">
        <v>7582</v>
      </c>
      <c r="N75" s="9">
        <f aca="true" t="shared" si="29" ref="N75:N82">SUM(B75:M75)</f>
        <v>92429</v>
      </c>
    </row>
    <row r="76" spans="1:14" ht="21.75">
      <c r="A76" s="14" t="s">
        <v>523</v>
      </c>
      <c r="B76" s="11">
        <v>401</v>
      </c>
      <c r="C76" s="11">
        <v>410</v>
      </c>
      <c r="D76" s="11">
        <v>458</v>
      </c>
      <c r="E76" s="11">
        <v>342</v>
      </c>
      <c r="F76" s="11">
        <v>377</v>
      </c>
      <c r="G76" s="11">
        <v>347</v>
      </c>
      <c r="H76" s="11">
        <v>270</v>
      </c>
      <c r="I76" s="11">
        <v>355</v>
      </c>
      <c r="J76" s="11">
        <v>341</v>
      </c>
      <c r="K76" s="11">
        <v>350</v>
      </c>
      <c r="L76" s="11">
        <v>331</v>
      </c>
      <c r="M76" s="11">
        <v>354</v>
      </c>
      <c r="N76" s="13">
        <f t="shared" si="29"/>
        <v>4336</v>
      </c>
    </row>
    <row r="77" spans="1:14" ht="21.75">
      <c r="A77" s="7" t="s">
        <v>55</v>
      </c>
      <c r="B77" s="8">
        <v>579947</v>
      </c>
      <c r="C77" s="8">
        <v>586290</v>
      </c>
      <c r="D77" s="8">
        <v>694544</v>
      </c>
      <c r="E77" s="8">
        <v>528069</v>
      </c>
      <c r="F77" s="8">
        <v>611486</v>
      </c>
      <c r="G77" s="8">
        <v>615115</v>
      </c>
      <c r="H77" s="8">
        <v>547346</v>
      </c>
      <c r="I77" s="8">
        <v>651429</v>
      </c>
      <c r="J77" s="8">
        <v>628049</v>
      </c>
      <c r="K77" s="8">
        <v>668843</v>
      </c>
      <c r="L77" s="8">
        <v>588596</v>
      </c>
      <c r="M77" s="8">
        <v>379904</v>
      </c>
      <c r="N77" s="9">
        <f t="shared" si="29"/>
        <v>7079618</v>
      </c>
    </row>
    <row r="78" spans="1:14" ht="21.75">
      <c r="A78" s="14" t="s">
        <v>524</v>
      </c>
      <c r="B78" s="11">
        <v>35361</v>
      </c>
      <c r="C78" s="11">
        <v>35749</v>
      </c>
      <c r="D78" s="11">
        <v>42370</v>
      </c>
      <c r="E78" s="11">
        <v>32188</v>
      </c>
      <c r="F78" s="11">
        <v>37290</v>
      </c>
      <c r="G78" s="11">
        <v>37512</v>
      </c>
      <c r="H78" s="11">
        <v>33367</v>
      </c>
      <c r="I78" s="11">
        <v>39733</v>
      </c>
      <c r="J78" s="11">
        <v>38303</v>
      </c>
      <c r="K78" s="11">
        <v>40798</v>
      </c>
      <c r="L78" s="11">
        <v>35890</v>
      </c>
      <c r="M78" s="11">
        <v>23126</v>
      </c>
      <c r="N78" s="13">
        <f t="shared" si="29"/>
        <v>431687</v>
      </c>
    </row>
    <row r="79" spans="1:14" ht="21.75">
      <c r="A79" s="7" t="s">
        <v>56</v>
      </c>
      <c r="B79" s="8">
        <v>99603</v>
      </c>
      <c r="C79" s="8">
        <v>114906</v>
      </c>
      <c r="D79" s="8">
        <v>31767</v>
      </c>
      <c r="E79" s="8">
        <v>89122</v>
      </c>
      <c r="F79" s="8">
        <v>99439</v>
      </c>
      <c r="G79" s="8">
        <v>97821</v>
      </c>
      <c r="H79" s="8">
        <v>97641</v>
      </c>
      <c r="I79" s="8">
        <v>59137</v>
      </c>
      <c r="J79" s="8">
        <v>21417</v>
      </c>
      <c r="K79" s="8">
        <v>35479</v>
      </c>
      <c r="L79" s="8">
        <v>93013</v>
      </c>
      <c r="M79" s="8">
        <v>104295</v>
      </c>
      <c r="N79" s="9">
        <f t="shared" si="29"/>
        <v>943640</v>
      </c>
    </row>
    <row r="80" spans="1:14" ht="21.75">
      <c r="A80" s="14" t="s">
        <v>102</v>
      </c>
      <c r="B80" s="11">
        <v>6040</v>
      </c>
      <c r="C80" s="11">
        <v>6976</v>
      </c>
      <c r="D80" s="11">
        <v>1891</v>
      </c>
      <c r="E80" s="11">
        <v>5399</v>
      </c>
      <c r="F80" s="11">
        <v>6030</v>
      </c>
      <c r="G80" s="11">
        <v>5931</v>
      </c>
      <c r="H80" s="11">
        <v>5920</v>
      </c>
      <c r="I80" s="11">
        <v>3565</v>
      </c>
      <c r="J80" s="11">
        <v>1258</v>
      </c>
      <c r="K80" s="11">
        <v>2118</v>
      </c>
      <c r="L80" s="11">
        <v>5637</v>
      </c>
      <c r="M80" s="11">
        <v>6327</v>
      </c>
      <c r="N80" s="13">
        <f t="shared" si="29"/>
        <v>57092</v>
      </c>
    </row>
    <row r="81" spans="1:14" ht="21.75">
      <c r="A81" s="7" t="s">
        <v>56</v>
      </c>
      <c r="B81" s="8">
        <v>15237</v>
      </c>
      <c r="C81" s="8">
        <v>20173</v>
      </c>
      <c r="D81" s="8">
        <v>21008</v>
      </c>
      <c r="E81" s="8">
        <v>22496</v>
      </c>
      <c r="F81" s="8">
        <v>22806</v>
      </c>
      <c r="G81" s="8">
        <v>23411</v>
      </c>
      <c r="H81" s="8">
        <v>20583</v>
      </c>
      <c r="I81" s="8">
        <v>23543</v>
      </c>
      <c r="J81" s="8">
        <v>19945</v>
      </c>
      <c r="K81" s="8">
        <v>20959</v>
      </c>
      <c r="L81" s="8">
        <v>24556</v>
      </c>
      <c r="M81" s="8">
        <v>28382</v>
      </c>
      <c r="N81" s="9">
        <f t="shared" si="29"/>
        <v>263099</v>
      </c>
    </row>
    <row r="82" spans="1:14" ht="21.75">
      <c r="A82" s="14" t="s">
        <v>103</v>
      </c>
      <c r="B82" s="11">
        <v>880</v>
      </c>
      <c r="C82" s="11">
        <v>8158</v>
      </c>
      <c r="D82" s="47">
        <v>1233</v>
      </c>
      <c r="E82" s="11">
        <v>1324</v>
      </c>
      <c r="F82" s="11">
        <v>1343</v>
      </c>
      <c r="G82" s="11">
        <v>1380</v>
      </c>
      <c r="H82" s="11">
        <v>1207</v>
      </c>
      <c r="I82" s="11">
        <v>1388</v>
      </c>
      <c r="J82" s="11">
        <v>1168</v>
      </c>
      <c r="K82" s="11">
        <v>1230</v>
      </c>
      <c r="L82" s="12">
        <v>1450</v>
      </c>
      <c r="M82" s="12">
        <v>1684</v>
      </c>
      <c r="N82" s="13">
        <f t="shared" si="29"/>
        <v>22445</v>
      </c>
    </row>
    <row r="83" spans="1:14" ht="21.75">
      <c r="A83" s="7" t="s">
        <v>104</v>
      </c>
      <c r="B83" s="8">
        <f aca="true" t="shared" si="30" ref="B83:N84">SUM(B75,B77,B79,B81,)</f>
        <v>703138</v>
      </c>
      <c r="C83" s="8">
        <f t="shared" si="30"/>
        <v>729868</v>
      </c>
      <c r="D83" s="8">
        <f t="shared" si="30"/>
        <v>756602</v>
      </c>
      <c r="E83" s="8">
        <f t="shared" si="30"/>
        <v>647072</v>
      </c>
      <c r="F83" s="8">
        <f t="shared" si="30"/>
        <v>741690</v>
      </c>
      <c r="G83" s="8">
        <f t="shared" si="30"/>
        <v>743815</v>
      </c>
      <c r="H83" s="8">
        <f t="shared" si="30"/>
        <v>671779</v>
      </c>
      <c r="I83" s="8">
        <f t="shared" si="30"/>
        <v>741708</v>
      </c>
      <c r="J83" s="8">
        <f t="shared" si="30"/>
        <v>676781</v>
      </c>
      <c r="K83" s="8">
        <f t="shared" si="30"/>
        <v>732798</v>
      </c>
      <c r="L83" s="8">
        <f t="shared" si="30"/>
        <v>713372</v>
      </c>
      <c r="M83" s="8">
        <f t="shared" si="30"/>
        <v>520163</v>
      </c>
      <c r="N83" s="8">
        <f t="shared" si="30"/>
        <v>8378786</v>
      </c>
    </row>
    <row r="84" spans="1:14" ht="21.75">
      <c r="A84" s="14" t="s">
        <v>105</v>
      </c>
      <c r="B84" s="11">
        <f t="shared" si="30"/>
        <v>42682</v>
      </c>
      <c r="C84" s="11">
        <f t="shared" si="30"/>
        <v>51293</v>
      </c>
      <c r="D84" s="11">
        <f t="shared" si="30"/>
        <v>45952</v>
      </c>
      <c r="E84" s="11">
        <f t="shared" si="30"/>
        <v>39253</v>
      </c>
      <c r="F84" s="11">
        <f t="shared" si="30"/>
        <v>45040</v>
      </c>
      <c r="G84" s="11">
        <f t="shared" si="30"/>
        <v>45170</v>
      </c>
      <c r="H84" s="11">
        <f t="shared" si="30"/>
        <v>40764</v>
      </c>
      <c r="I84" s="11">
        <f t="shared" si="30"/>
        <v>45041</v>
      </c>
      <c r="J84" s="11">
        <f t="shared" si="30"/>
        <v>41070</v>
      </c>
      <c r="K84" s="11">
        <f t="shared" si="30"/>
        <v>44496</v>
      </c>
      <c r="L84" s="11">
        <f t="shared" si="30"/>
        <v>43308</v>
      </c>
      <c r="M84" s="11">
        <f t="shared" si="30"/>
        <v>31491</v>
      </c>
      <c r="N84" s="11">
        <f t="shared" si="30"/>
        <v>515560</v>
      </c>
    </row>
    <row r="85" spans="1:14" ht="21.75">
      <c r="A85" s="7" t="s">
        <v>106</v>
      </c>
      <c r="B85" s="8">
        <f aca="true" t="shared" si="31" ref="B85:N86">SUM(B75,B77,)</f>
        <v>588298</v>
      </c>
      <c r="C85" s="8">
        <f t="shared" si="31"/>
        <v>594789</v>
      </c>
      <c r="D85" s="8">
        <f t="shared" si="31"/>
        <v>703827</v>
      </c>
      <c r="E85" s="8">
        <f t="shared" si="31"/>
        <v>535454</v>
      </c>
      <c r="F85" s="8">
        <f t="shared" si="31"/>
        <v>619445</v>
      </c>
      <c r="G85" s="8">
        <f t="shared" si="31"/>
        <v>622583</v>
      </c>
      <c r="H85" s="8">
        <f t="shared" si="31"/>
        <v>553555</v>
      </c>
      <c r="I85" s="8">
        <f t="shared" si="31"/>
        <v>659028</v>
      </c>
      <c r="J85" s="8">
        <f t="shared" si="31"/>
        <v>635419</v>
      </c>
      <c r="K85" s="8">
        <f t="shared" si="31"/>
        <v>676360</v>
      </c>
      <c r="L85" s="8">
        <f t="shared" si="31"/>
        <v>595803</v>
      </c>
      <c r="M85" s="8">
        <f t="shared" si="31"/>
        <v>387486</v>
      </c>
      <c r="N85" s="8">
        <f t="shared" si="31"/>
        <v>7172047</v>
      </c>
    </row>
    <row r="86" spans="1:14" ht="21.75">
      <c r="A86" s="14" t="s">
        <v>107</v>
      </c>
      <c r="B86" s="11">
        <f t="shared" si="31"/>
        <v>35762</v>
      </c>
      <c r="C86" s="11">
        <f t="shared" si="31"/>
        <v>36159</v>
      </c>
      <c r="D86" s="11">
        <f t="shared" si="31"/>
        <v>42828</v>
      </c>
      <c r="E86" s="11">
        <f t="shared" si="31"/>
        <v>32530</v>
      </c>
      <c r="F86" s="11">
        <f t="shared" si="31"/>
        <v>37667</v>
      </c>
      <c r="G86" s="11">
        <f t="shared" si="31"/>
        <v>37859</v>
      </c>
      <c r="H86" s="11">
        <f t="shared" si="31"/>
        <v>33637</v>
      </c>
      <c r="I86" s="11">
        <f t="shared" si="31"/>
        <v>40088</v>
      </c>
      <c r="J86" s="11">
        <f t="shared" si="31"/>
        <v>38644</v>
      </c>
      <c r="K86" s="11">
        <f t="shared" si="31"/>
        <v>41148</v>
      </c>
      <c r="L86" s="11">
        <f t="shared" si="31"/>
        <v>36221</v>
      </c>
      <c r="M86" s="11">
        <f t="shared" si="31"/>
        <v>23480</v>
      </c>
      <c r="N86" s="11">
        <f t="shared" si="31"/>
        <v>436023</v>
      </c>
    </row>
    <row r="87" spans="1:14" ht="21.75">
      <c r="A87" s="5" t="s">
        <v>17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21.75">
      <c r="A88" s="7" t="s">
        <v>60</v>
      </c>
      <c r="B88" s="8">
        <v>19196</v>
      </c>
      <c r="C88" s="8">
        <v>35434</v>
      </c>
      <c r="D88" s="8">
        <v>16946</v>
      </c>
      <c r="E88" s="8">
        <v>22579</v>
      </c>
      <c r="F88" s="8">
        <v>16084</v>
      </c>
      <c r="G88" s="8">
        <v>18977</v>
      </c>
      <c r="H88" s="8">
        <v>15947</v>
      </c>
      <c r="I88" s="8">
        <v>17972</v>
      </c>
      <c r="J88" s="8">
        <v>16645</v>
      </c>
      <c r="K88" s="8">
        <v>11943</v>
      </c>
      <c r="L88" s="8">
        <v>24484</v>
      </c>
      <c r="M88" s="8">
        <v>24354</v>
      </c>
      <c r="N88" s="9">
        <f aca="true" t="shared" si="32" ref="N88:N95">SUM(B88:M88)</f>
        <v>240561</v>
      </c>
    </row>
    <row r="89" spans="1:14" ht="21.75" customHeight="1">
      <c r="A89" s="14" t="s">
        <v>108</v>
      </c>
      <c r="B89" s="11">
        <v>1150</v>
      </c>
      <c r="C89" s="11">
        <v>2121</v>
      </c>
      <c r="D89" s="11">
        <v>988</v>
      </c>
      <c r="E89" s="11">
        <v>1350</v>
      </c>
      <c r="F89" s="11">
        <v>962</v>
      </c>
      <c r="G89" s="11">
        <v>1135</v>
      </c>
      <c r="H89" s="11">
        <v>953</v>
      </c>
      <c r="I89" s="11">
        <v>1066</v>
      </c>
      <c r="J89" s="11">
        <v>973</v>
      </c>
      <c r="K89" s="11">
        <v>697</v>
      </c>
      <c r="L89" s="11">
        <v>1465</v>
      </c>
      <c r="M89" s="11">
        <v>1460</v>
      </c>
      <c r="N89" s="13">
        <f t="shared" si="32"/>
        <v>14320</v>
      </c>
    </row>
    <row r="90" spans="1:14" ht="21.75">
      <c r="A90" s="7" t="s">
        <v>432</v>
      </c>
      <c r="B90" s="8">
        <v>13193</v>
      </c>
      <c r="C90" s="8">
        <v>20257</v>
      </c>
      <c r="D90" s="8">
        <v>8402</v>
      </c>
      <c r="E90" s="8">
        <v>4561</v>
      </c>
      <c r="F90" s="8">
        <v>5853</v>
      </c>
      <c r="G90" s="8">
        <v>6212</v>
      </c>
      <c r="H90" s="8">
        <v>5477</v>
      </c>
      <c r="I90" s="8">
        <v>5149</v>
      </c>
      <c r="J90" s="8">
        <v>6179</v>
      </c>
      <c r="K90" s="8">
        <v>7307</v>
      </c>
      <c r="L90" s="8">
        <v>6801</v>
      </c>
      <c r="M90" s="8">
        <v>7977</v>
      </c>
      <c r="N90" s="9">
        <f>SUM(B90:M90)</f>
        <v>97368</v>
      </c>
    </row>
    <row r="91" spans="1:14" ht="21.75">
      <c r="A91" s="14" t="s">
        <v>431</v>
      </c>
      <c r="B91" s="11">
        <v>802</v>
      </c>
      <c r="C91" s="11">
        <v>1234</v>
      </c>
      <c r="D91" s="11">
        <v>509</v>
      </c>
      <c r="E91" s="11">
        <v>274</v>
      </c>
      <c r="F91" s="11">
        <v>353</v>
      </c>
      <c r="G91" s="11">
        <v>375</v>
      </c>
      <c r="H91" s="11">
        <v>330</v>
      </c>
      <c r="I91" s="11">
        <v>310</v>
      </c>
      <c r="J91" s="11">
        <v>373</v>
      </c>
      <c r="K91" s="11">
        <v>442</v>
      </c>
      <c r="L91" s="11">
        <v>411</v>
      </c>
      <c r="M91" s="11">
        <v>483</v>
      </c>
      <c r="N91" s="13">
        <f>SUM(B91:M91)</f>
        <v>5896</v>
      </c>
    </row>
    <row r="92" spans="1:14" ht="21.75">
      <c r="A92" s="7" t="s">
        <v>498</v>
      </c>
      <c r="B92" s="8"/>
      <c r="C92" s="8"/>
      <c r="D92" s="8"/>
      <c r="E92" s="8"/>
      <c r="F92" s="8"/>
      <c r="G92" s="8"/>
      <c r="H92" s="8"/>
      <c r="I92" s="8">
        <v>14141</v>
      </c>
      <c r="J92" s="8">
        <v>33253</v>
      </c>
      <c r="K92" s="60">
        <v>18229</v>
      </c>
      <c r="L92" s="60">
        <v>33010</v>
      </c>
      <c r="M92" s="60">
        <v>18590</v>
      </c>
      <c r="N92" s="9">
        <f t="shared" si="32"/>
        <v>117223</v>
      </c>
    </row>
    <row r="93" spans="1:14" ht="21.75">
      <c r="A93" s="14" t="s">
        <v>499</v>
      </c>
      <c r="B93" s="11"/>
      <c r="C93" s="11"/>
      <c r="D93" s="11"/>
      <c r="E93" s="11"/>
      <c r="F93" s="11"/>
      <c r="G93" s="11"/>
      <c r="H93" s="11"/>
      <c r="I93" s="11">
        <v>813</v>
      </c>
      <c r="J93" s="11">
        <v>1982</v>
      </c>
      <c r="K93" s="61">
        <v>1063</v>
      </c>
      <c r="L93" s="61">
        <v>1967</v>
      </c>
      <c r="M93" s="61">
        <v>1085</v>
      </c>
      <c r="N93" s="13">
        <f t="shared" si="32"/>
        <v>6910</v>
      </c>
    </row>
    <row r="94" spans="1:14" ht="21.75" customHeight="1">
      <c r="A94" s="7" t="s">
        <v>109</v>
      </c>
      <c r="B94" s="8">
        <v>21743</v>
      </c>
      <c r="C94" s="8">
        <v>10230</v>
      </c>
      <c r="D94" s="8">
        <v>1201</v>
      </c>
      <c r="E94" s="8">
        <v>15090</v>
      </c>
      <c r="F94" s="8">
        <v>22288</v>
      </c>
      <c r="G94" s="8">
        <v>19395</v>
      </c>
      <c r="H94" s="8">
        <v>21281</v>
      </c>
      <c r="I94" s="8">
        <v>10116</v>
      </c>
      <c r="J94" s="8">
        <v>2532</v>
      </c>
      <c r="K94" s="8">
        <v>6612</v>
      </c>
      <c r="L94" s="8">
        <v>14738</v>
      </c>
      <c r="M94" s="8">
        <v>18481</v>
      </c>
      <c r="N94" s="9">
        <f t="shared" si="32"/>
        <v>163707</v>
      </c>
    </row>
    <row r="95" spans="1:14" ht="21.75">
      <c r="A95" s="14" t="s">
        <v>110</v>
      </c>
      <c r="B95" s="11">
        <v>1302</v>
      </c>
      <c r="C95" s="11">
        <v>620</v>
      </c>
      <c r="D95" s="11">
        <v>70</v>
      </c>
      <c r="E95" s="11">
        <v>902</v>
      </c>
      <c r="F95" s="11">
        <v>1333</v>
      </c>
      <c r="G95" s="11">
        <v>1160</v>
      </c>
      <c r="H95" s="11">
        <v>1272</v>
      </c>
      <c r="I95" s="11">
        <v>600</v>
      </c>
      <c r="J95" s="11">
        <v>148</v>
      </c>
      <c r="K95" s="11">
        <v>386</v>
      </c>
      <c r="L95" s="11">
        <v>882</v>
      </c>
      <c r="M95" s="11">
        <v>1108</v>
      </c>
      <c r="N95" s="13">
        <f t="shared" si="32"/>
        <v>9783</v>
      </c>
    </row>
    <row r="96" spans="1:14" ht="21.75">
      <c r="A96" s="7" t="s">
        <v>111</v>
      </c>
      <c r="B96" s="8">
        <f aca="true" t="shared" si="33" ref="B96:E97">SUM(B88,B90,B92,B94,)</f>
        <v>54132</v>
      </c>
      <c r="C96" s="8">
        <f t="shared" si="33"/>
        <v>65921</v>
      </c>
      <c r="D96" s="8">
        <f t="shared" si="33"/>
        <v>26549</v>
      </c>
      <c r="E96" s="8">
        <f t="shared" si="33"/>
        <v>42230</v>
      </c>
      <c r="F96" s="8">
        <f aca="true" t="shared" si="34" ref="F96:N96">SUM(F88,F90,F92,F94,)</f>
        <v>44225</v>
      </c>
      <c r="G96" s="8">
        <f t="shared" si="34"/>
        <v>44584</v>
      </c>
      <c r="H96" s="8">
        <f t="shared" si="34"/>
        <v>42705</v>
      </c>
      <c r="I96" s="8">
        <f t="shared" si="34"/>
        <v>47378</v>
      </c>
      <c r="J96" s="8">
        <f t="shared" si="34"/>
        <v>58609</v>
      </c>
      <c r="K96" s="8">
        <f t="shared" si="34"/>
        <v>44091</v>
      </c>
      <c r="L96" s="8">
        <f t="shared" si="34"/>
        <v>79033</v>
      </c>
      <c r="M96" s="8">
        <f t="shared" si="34"/>
        <v>69402</v>
      </c>
      <c r="N96" s="8">
        <f t="shared" si="34"/>
        <v>618859</v>
      </c>
    </row>
    <row r="97" spans="1:14" ht="21.75">
      <c r="A97" s="14" t="s">
        <v>112</v>
      </c>
      <c r="B97" s="11">
        <f t="shared" si="33"/>
        <v>3254</v>
      </c>
      <c r="C97" s="11">
        <f t="shared" si="33"/>
        <v>3975</v>
      </c>
      <c r="D97" s="11">
        <f t="shared" si="33"/>
        <v>1567</v>
      </c>
      <c r="E97" s="11">
        <f t="shared" si="33"/>
        <v>2526</v>
      </c>
      <c r="F97" s="11">
        <f aca="true" t="shared" si="35" ref="F97:N97">SUM(F89,F91,F93,F95,)</f>
        <v>2648</v>
      </c>
      <c r="G97" s="11">
        <f t="shared" si="35"/>
        <v>2670</v>
      </c>
      <c r="H97" s="11">
        <f t="shared" si="35"/>
        <v>2555</v>
      </c>
      <c r="I97" s="11">
        <f t="shared" si="35"/>
        <v>2789</v>
      </c>
      <c r="J97" s="11">
        <f t="shared" si="35"/>
        <v>3476</v>
      </c>
      <c r="K97" s="11">
        <f t="shared" si="35"/>
        <v>2588</v>
      </c>
      <c r="L97" s="11">
        <f t="shared" si="35"/>
        <v>4725</v>
      </c>
      <c r="M97" s="11">
        <f t="shared" si="35"/>
        <v>4136</v>
      </c>
      <c r="N97" s="11">
        <f t="shared" si="35"/>
        <v>36909</v>
      </c>
    </row>
    <row r="98" spans="1:14" ht="21.75">
      <c r="A98" s="7" t="s">
        <v>113</v>
      </c>
      <c r="B98" s="8">
        <f aca="true" t="shared" si="36" ref="B98:E99">SUM(B88,B90,B92,)</f>
        <v>32389</v>
      </c>
      <c r="C98" s="8">
        <f t="shared" si="36"/>
        <v>55691</v>
      </c>
      <c r="D98" s="8">
        <f t="shared" si="36"/>
        <v>25348</v>
      </c>
      <c r="E98" s="8">
        <f t="shared" si="36"/>
        <v>27140</v>
      </c>
      <c r="F98" s="8">
        <f aca="true" t="shared" si="37" ref="F98:N98">SUM(F88,F90,F92,)</f>
        <v>21937</v>
      </c>
      <c r="G98" s="8">
        <f t="shared" si="37"/>
        <v>25189</v>
      </c>
      <c r="H98" s="8">
        <f t="shared" si="37"/>
        <v>21424</v>
      </c>
      <c r="I98" s="8">
        <f t="shared" si="37"/>
        <v>37262</v>
      </c>
      <c r="J98" s="8">
        <f t="shared" si="37"/>
        <v>56077</v>
      </c>
      <c r="K98" s="8">
        <f t="shared" si="37"/>
        <v>37479</v>
      </c>
      <c r="L98" s="8">
        <f t="shared" si="37"/>
        <v>64295</v>
      </c>
      <c r="M98" s="8">
        <f t="shared" si="37"/>
        <v>50921</v>
      </c>
      <c r="N98" s="8">
        <f t="shared" si="37"/>
        <v>455152</v>
      </c>
    </row>
    <row r="99" spans="1:14" ht="21.75">
      <c r="A99" s="14" t="s">
        <v>114</v>
      </c>
      <c r="B99" s="11">
        <f t="shared" si="36"/>
        <v>1952</v>
      </c>
      <c r="C99" s="11">
        <f t="shared" si="36"/>
        <v>3355</v>
      </c>
      <c r="D99" s="11">
        <f t="shared" si="36"/>
        <v>1497</v>
      </c>
      <c r="E99" s="11">
        <f t="shared" si="36"/>
        <v>1624</v>
      </c>
      <c r="F99" s="11">
        <f aca="true" t="shared" si="38" ref="F99:N99">SUM(F89,F91,F93,)</f>
        <v>1315</v>
      </c>
      <c r="G99" s="11">
        <f t="shared" si="38"/>
        <v>1510</v>
      </c>
      <c r="H99" s="11">
        <f t="shared" si="38"/>
        <v>1283</v>
      </c>
      <c r="I99" s="11">
        <f t="shared" si="38"/>
        <v>2189</v>
      </c>
      <c r="J99" s="11">
        <f t="shared" si="38"/>
        <v>3328</v>
      </c>
      <c r="K99" s="11">
        <f t="shared" si="38"/>
        <v>2202</v>
      </c>
      <c r="L99" s="11">
        <f t="shared" si="38"/>
        <v>3843</v>
      </c>
      <c r="M99" s="11">
        <f t="shared" si="38"/>
        <v>3028</v>
      </c>
      <c r="N99" s="11">
        <f t="shared" si="38"/>
        <v>27126</v>
      </c>
    </row>
    <row r="100" spans="1:14" ht="21.75">
      <c r="A100" s="19" t="s">
        <v>13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21.75">
      <c r="A101" s="20" t="s">
        <v>57</v>
      </c>
      <c r="B101" s="8">
        <v>99824</v>
      </c>
      <c r="C101" s="8">
        <v>98258</v>
      </c>
      <c r="D101" s="8">
        <v>78489</v>
      </c>
      <c r="E101" s="8">
        <v>84279</v>
      </c>
      <c r="F101" s="8">
        <v>159336</v>
      </c>
      <c r="G101" s="8">
        <v>145277</v>
      </c>
      <c r="H101" s="8">
        <v>101362</v>
      </c>
      <c r="I101" s="8">
        <v>127476</v>
      </c>
      <c r="J101" s="8">
        <v>89461</v>
      </c>
      <c r="K101" s="8">
        <v>107221</v>
      </c>
      <c r="L101" s="8">
        <v>145799</v>
      </c>
      <c r="M101" s="8">
        <v>134261</v>
      </c>
      <c r="N101" s="9">
        <f>SUM(B101:M101)</f>
        <v>1371043</v>
      </c>
    </row>
    <row r="102" spans="1:14" ht="21.75">
      <c r="A102" s="46" t="s">
        <v>118</v>
      </c>
      <c r="B102" s="11">
        <v>6074</v>
      </c>
      <c r="C102" s="11">
        <v>5979</v>
      </c>
      <c r="D102" s="11">
        <v>4750</v>
      </c>
      <c r="E102" s="11">
        <v>5124</v>
      </c>
      <c r="F102" s="11">
        <v>9706</v>
      </c>
      <c r="G102" s="11">
        <v>8848</v>
      </c>
      <c r="H102" s="11">
        <v>6169</v>
      </c>
      <c r="I102" s="11">
        <v>7750</v>
      </c>
      <c r="J102" s="11">
        <v>5420</v>
      </c>
      <c r="K102" s="11">
        <v>6512</v>
      </c>
      <c r="L102" s="11">
        <v>8877</v>
      </c>
      <c r="M102" s="11">
        <v>8179</v>
      </c>
      <c r="N102" s="13">
        <f>SUM(B102:M102)</f>
        <v>83388</v>
      </c>
    </row>
    <row r="103" spans="1:14" ht="21.75">
      <c r="A103" s="7" t="s">
        <v>117</v>
      </c>
      <c r="B103" s="8">
        <v>68858</v>
      </c>
      <c r="C103" s="8">
        <v>71355</v>
      </c>
      <c r="D103" s="51">
        <v>2131</v>
      </c>
      <c r="E103" s="8">
        <v>56999</v>
      </c>
      <c r="F103" s="8">
        <v>56057</v>
      </c>
      <c r="G103" s="8">
        <v>55434</v>
      </c>
      <c r="H103" s="8">
        <v>71898</v>
      </c>
      <c r="I103" s="8">
        <v>14098</v>
      </c>
      <c r="J103" s="8">
        <v>462</v>
      </c>
      <c r="K103" s="8">
        <v>13407</v>
      </c>
      <c r="L103" s="8">
        <v>44268</v>
      </c>
      <c r="M103" s="8">
        <v>73578</v>
      </c>
      <c r="N103" s="9">
        <f>SUM(B103:M103)</f>
        <v>528545</v>
      </c>
    </row>
    <row r="104" spans="1:14" ht="21.75">
      <c r="A104" s="14" t="s">
        <v>119</v>
      </c>
      <c r="B104" s="11">
        <v>4191</v>
      </c>
      <c r="C104" s="11">
        <v>4343</v>
      </c>
      <c r="D104" s="47">
        <v>129</v>
      </c>
      <c r="E104" s="11">
        <v>3465</v>
      </c>
      <c r="F104" s="11">
        <v>3416</v>
      </c>
      <c r="G104" s="11">
        <v>3376</v>
      </c>
      <c r="H104" s="11">
        <v>4376</v>
      </c>
      <c r="I104" s="11">
        <v>857</v>
      </c>
      <c r="J104" s="11">
        <v>28</v>
      </c>
      <c r="K104" s="11">
        <v>814</v>
      </c>
      <c r="L104" s="11">
        <v>2696</v>
      </c>
      <c r="M104" s="11">
        <v>4481</v>
      </c>
      <c r="N104" s="13">
        <f>SUM(B104:M104)</f>
        <v>32172</v>
      </c>
    </row>
    <row r="105" spans="1:14" ht="21.75">
      <c r="A105" s="7" t="s">
        <v>120</v>
      </c>
      <c r="B105" s="8">
        <f aca="true" t="shared" si="39" ref="B105:N106">SUM(B101,B103,)</f>
        <v>168682</v>
      </c>
      <c r="C105" s="8">
        <f t="shared" si="39"/>
        <v>169613</v>
      </c>
      <c r="D105" s="8">
        <f t="shared" si="39"/>
        <v>80620</v>
      </c>
      <c r="E105" s="8">
        <f t="shared" si="39"/>
        <v>141278</v>
      </c>
      <c r="F105" s="8">
        <f t="shared" si="39"/>
        <v>215393</v>
      </c>
      <c r="G105" s="8">
        <f t="shared" si="39"/>
        <v>200711</v>
      </c>
      <c r="H105" s="8">
        <f t="shared" si="39"/>
        <v>173260</v>
      </c>
      <c r="I105" s="8">
        <f t="shared" si="39"/>
        <v>141574</v>
      </c>
      <c r="J105" s="8">
        <f t="shared" si="39"/>
        <v>89923</v>
      </c>
      <c r="K105" s="8">
        <f t="shared" si="39"/>
        <v>120628</v>
      </c>
      <c r="L105" s="8">
        <f t="shared" si="39"/>
        <v>190067</v>
      </c>
      <c r="M105" s="8">
        <f t="shared" si="39"/>
        <v>207839</v>
      </c>
      <c r="N105" s="8">
        <f t="shared" si="39"/>
        <v>1899588</v>
      </c>
    </row>
    <row r="106" spans="1:14" ht="21.75">
      <c r="A106" s="14" t="s">
        <v>121</v>
      </c>
      <c r="B106" s="11">
        <f t="shared" si="39"/>
        <v>10265</v>
      </c>
      <c r="C106" s="11">
        <f t="shared" si="39"/>
        <v>10322</v>
      </c>
      <c r="D106" s="11">
        <f t="shared" si="39"/>
        <v>4879</v>
      </c>
      <c r="E106" s="11">
        <f t="shared" si="39"/>
        <v>8589</v>
      </c>
      <c r="F106" s="11">
        <f t="shared" si="39"/>
        <v>13122</v>
      </c>
      <c r="G106" s="11">
        <f t="shared" si="39"/>
        <v>12224</v>
      </c>
      <c r="H106" s="11">
        <f t="shared" si="39"/>
        <v>10545</v>
      </c>
      <c r="I106" s="11">
        <f t="shared" si="39"/>
        <v>8607</v>
      </c>
      <c r="J106" s="11">
        <f t="shared" si="39"/>
        <v>5448</v>
      </c>
      <c r="K106" s="11">
        <f t="shared" si="39"/>
        <v>7326</v>
      </c>
      <c r="L106" s="11">
        <f t="shared" si="39"/>
        <v>11573</v>
      </c>
      <c r="M106" s="11">
        <f t="shared" si="39"/>
        <v>12660</v>
      </c>
      <c r="N106" s="11">
        <f t="shared" si="39"/>
        <v>115560</v>
      </c>
    </row>
    <row r="107" spans="1:14" ht="21.75">
      <c r="A107" s="7" t="s">
        <v>122</v>
      </c>
      <c r="B107" s="8">
        <f aca="true" t="shared" si="40" ref="B107:N108">SUM(B101,)</f>
        <v>99824</v>
      </c>
      <c r="C107" s="8">
        <f t="shared" si="40"/>
        <v>98258</v>
      </c>
      <c r="D107" s="8">
        <f t="shared" si="40"/>
        <v>78489</v>
      </c>
      <c r="E107" s="8">
        <f t="shared" si="40"/>
        <v>84279</v>
      </c>
      <c r="F107" s="8">
        <f t="shared" si="40"/>
        <v>159336</v>
      </c>
      <c r="G107" s="8">
        <f t="shared" si="40"/>
        <v>145277</v>
      </c>
      <c r="H107" s="8">
        <f t="shared" si="40"/>
        <v>101362</v>
      </c>
      <c r="I107" s="8">
        <f t="shared" si="40"/>
        <v>127476</v>
      </c>
      <c r="J107" s="8">
        <f>SUM(J101,)</f>
        <v>89461</v>
      </c>
      <c r="K107" s="8">
        <f t="shared" si="40"/>
        <v>107221</v>
      </c>
      <c r="L107" s="8">
        <f t="shared" si="40"/>
        <v>145799</v>
      </c>
      <c r="M107" s="8">
        <f t="shared" si="40"/>
        <v>134261</v>
      </c>
      <c r="N107" s="8">
        <f t="shared" si="40"/>
        <v>1371043</v>
      </c>
    </row>
    <row r="108" spans="1:14" ht="21.75">
      <c r="A108" s="14" t="s">
        <v>123</v>
      </c>
      <c r="B108" s="11">
        <f t="shared" si="40"/>
        <v>6074</v>
      </c>
      <c r="C108" s="11">
        <f t="shared" si="40"/>
        <v>5979</v>
      </c>
      <c r="D108" s="11">
        <f t="shared" si="40"/>
        <v>4750</v>
      </c>
      <c r="E108" s="11">
        <f t="shared" si="40"/>
        <v>5124</v>
      </c>
      <c r="F108" s="11">
        <f t="shared" si="40"/>
        <v>9706</v>
      </c>
      <c r="G108" s="11">
        <f t="shared" si="40"/>
        <v>8848</v>
      </c>
      <c r="H108" s="11">
        <f t="shared" si="40"/>
        <v>6169</v>
      </c>
      <c r="I108" s="11">
        <f t="shared" si="40"/>
        <v>7750</v>
      </c>
      <c r="J108" s="11">
        <f t="shared" si="40"/>
        <v>5420</v>
      </c>
      <c r="K108" s="11">
        <f t="shared" si="40"/>
        <v>6512</v>
      </c>
      <c r="L108" s="11">
        <f t="shared" si="40"/>
        <v>8877</v>
      </c>
      <c r="M108" s="11">
        <f t="shared" si="40"/>
        <v>8179</v>
      </c>
      <c r="N108" s="11">
        <f t="shared" si="40"/>
        <v>83388</v>
      </c>
    </row>
    <row r="109" spans="1:14" ht="21.75">
      <c r="A109" s="19" t="s">
        <v>14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21.75">
      <c r="A110" s="7" t="s">
        <v>61</v>
      </c>
      <c r="B110" s="8">
        <v>23575</v>
      </c>
      <c r="C110" s="8">
        <v>9308</v>
      </c>
      <c r="D110" s="8">
        <v>43251</v>
      </c>
      <c r="E110" s="8">
        <v>34539</v>
      </c>
      <c r="F110" s="8">
        <v>29942</v>
      </c>
      <c r="G110" s="8">
        <v>28741</v>
      </c>
      <c r="H110" s="8">
        <v>22298</v>
      </c>
      <c r="I110" s="8">
        <v>22922</v>
      </c>
      <c r="J110" s="8">
        <v>29976</v>
      </c>
      <c r="K110" s="8">
        <v>24778</v>
      </c>
      <c r="L110" s="8">
        <v>29610</v>
      </c>
      <c r="M110" s="8">
        <v>30368</v>
      </c>
      <c r="N110" s="9">
        <f aca="true" t="shared" si="41" ref="N110:N115">SUM(B110:M110)</f>
        <v>329308</v>
      </c>
    </row>
    <row r="111" spans="1:14" ht="21.75">
      <c r="A111" s="10" t="s">
        <v>124</v>
      </c>
      <c r="B111" s="11">
        <v>1407</v>
      </c>
      <c r="C111" s="11">
        <v>545</v>
      </c>
      <c r="D111" s="11">
        <v>2598</v>
      </c>
      <c r="E111" s="11">
        <v>2070</v>
      </c>
      <c r="F111" s="11">
        <v>1793</v>
      </c>
      <c r="G111" s="11">
        <v>1718</v>
      </c>
      <c r="H111" s="11">
        <v>1328</v>
      </c>
      <c r="I111" s="11">
        <v>1363</v>
      </c>
      <c r="J111" s="11">
        <v>1784</v>
      </c>
      <c r="K111" s="11">
        <v>1471</v>
      </c>
      <c r="L111" s="11">
        <v>1773</v>
      </c>
      <c r="M111" s="11">
        <v>1820</v>
      </c>
      <c r="N111" s="13">
        <f t="shared" si="41"/>
        <v>19670</v>
      </c>
    </row>
    <row r="112" spans="1:14" ht="21.75">
      <c r="A112" s="7" t="s">
        <v>501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>
        <v>868</v>
      </c>
      <c r="N112" s="9">
        <f t="shared" si="41"/>
        <v>868</v>
      </c>
    </row>
    <row r="113" spans="1:14" ht="21.75">
      <c r="A113" s="14" t="s">
        <v>502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>
        <v>52</v>
      </c>
      <c r="N113" s="13">
        <f t="shared" si="41"/>
        <v>52</v>
      </c>
    </row>
    <row r="114" spans="1:14" ht="21.75">
      <c r="A114" s="7" t="s">
        <v>125</v>
      </c>
      <c r="B114" s="8">
        <v>11330</v>
      </c>
      <c r="C114" s="8">
        <v>24324</v>
      </c>
      <c r="D114" s="8">
        <v>4212</v>
      </c>
      <c r="E114" s="8">
        <v>7773</v>
      </c>
      <c r="F114" s="8">
        <v>10588</v>
      </c>
      <c r="G114" s="8">
        <v>8683</v>
      </c>
      <c r="H114" s="8">
        <v>10040</v>
      </c>
      <c r="I114" s="8">
        <v>7569</v>
      </c>
      <c r="J114" s="8">
        <v>1562</v>
      </c>
      <c r="K114" s="8">
        <v>4193</v>
      </c>
      <c r="L114" s="8">
        <v>10888</v>
      </c>
      <c r="M114" s="8">
        <v>11159</v>
      </c>
      <c r="N114" s="9">
        <f t="shared" si="41"/>
        <v>112321</v>
      </c>
    </row>
    <row r="115" spans="1:14" ht="21.75">
      <c r="A115" s="14" t="s">
        <v>126</v>
      </c>
      <c r="B115" s="11">
        <v>676</v>
      </c>
      <c r="C115" s="11">
        <v>1460</v>
      </c>
      <c r="D115" s="11">
        <v>253</v>
      </c>
      <c r="E115" s="11">
        <v>466</v>
      </c>
      <c r="F115" s="11">
        <v>634</v>
      </c>
      <c r="G115" s="11">
        <v>519</v>
      </c>
      <c r="H115" s="11">
        <v>598</v>
      </c>
      <c r="I115" s="11">
        <v>450</v>
      </c>
      <c r="J115" s="11">
        <v>93</v>
      </c>
      <c r="K115" s="11">
        <v>249</v>
      </c>
      <c r="L115" s="11">
        <v>652</v>
      </c>
      <c r="M115" s="11">
        <v>669</v>
      </c>
      <c r="N115" s="13">
        <f t="shared" si="41"/>
        <v>6719</v>
      </c>
    </row>
    <row r="116" spans="1:14" ht="21.75">
      <c r="A116" s="7" t="s">
        <v>127</v>
      </c>
      <c r="B116" s="8">
        <f aca="true" t="shared" si="42" ref="B116:E117">SUM(B110,B112,B114,)</f>
        <v>34905</v>
      </c>
      <c r="C116" s="8">
        <f t="shared" si="42"/>
        <v>33632</v>
      </c>
      <c r="D116" s="8">
        <f t="shared" si="42"/>
        <v>47463</v>
      </c>
      <c r="E116" s="8">
        <f t="shared" si="42"/>
        <v>42312</v>
      </c>
      <c r="F116" s="8">
        <f aca="true" t="shared" si="43" ref="F116:N116">SUM(F110,F112,F114,)</f>
        <v>40530</v>
      </c>
      <c r="G116" s="8">
        <f t="shared" si="43"/>
        <v>37424</v>
      </c>
      <c r="H116" s="8">
        <f t="shared" si="43"/>
        <v>32338</v>
      </c>
      <c r="I116" s="8">
        <f t="shared" si="43"/>
        <v>30491</v>
      </c>
      <c r="J116" s="8">
        <f t="shared" si="43"/>
        <v>31538</v>
      </c>
      <c r="K116" s="8">
        <f t="shared" si="43"/>
        <v>28971</v>
      </c>
      <c r="L116" s="8">
        <f t="shared" si="43"/>
        <v>40498</v>
      </c>
      <c r="M116" s="8">
        <f t="shared" si="43"/>
        <v>42395</v>
      </c>
      <c r="N116" s="8">
        <f t="shared" si="43"/>
        <v>442497</v>
      </c>
    </row>
    <row r="117" spans="1:14" ht="21.75">
      <c r="A117" s="14" t="s">
        <v>128</v>
      </c>
      <c r="B117" s="11">
        <f t="shared" si="42"/>
        <v>2083</v>
      </c>
      <c r="C117" s="11">
        <f t="shared" si="42"/>
        <v>2005</v>
      </c>
      <c r="D117" s="11">
        <f t="shared" si="42"/>
        <v>2851</v>
      </c>
      <c r="E117" s="11">
        <f t="shared" si="42"/>
        <v>2536</v>
      </c>
      <c r="F117" s="11">
        <f aca="true" t="shared" si="44" ref="F117:N117">SUM(F111,F113,F115,)</f>
        <v>2427</v>
      </c>
      <c r="G117" s="11">
        <f t="shared" si="44"/>
        <v>2237</v>
      </c>
      <c r="H117" s="11">
        <f t="shared" si="44"/>
        <v>1926</v>
      </c>
      <c r="I117" s="11">
        <f t="shared" si="44"/>
        <v>1813</v>
      </c>
      <c r="J117" s="11">
        <f t="shared" si="44"/>
        <v>1877</v>
      </c>
      <c r="K117" s="11">
        <f t="shared" si="44"/>
        <v>1720</v>
      </c>
      <c r="L117" s="11">
        <f t="shared" si="44"/>
        <v>2425</v>
      </c>
      <c r="M117" s="11">
        <f t="shared" si="44"/>
        <v>2541</v>
      </c>
      <c r="N117" s="11">
        <f t="shared" si="44"/>
        <v>26441</v>
      </c>
    </row>
    <row r="118" spans="1:14" ht="21.75">
      <c r="A118" s="7" t="s">
        <v>129</v>
      </c>
      <c r="B118" s="8">
        <f aca="true" t="shared" si="45" ref="B118:E119">SUM(B110,B112,)</f>
        <v>23575</v>
      </c>
      <c r="C118" s="8">
        <f t="shared" si="45"/>
        <v>9308</v>
      </c>
      <c r="D118" s="8">
        <f t="shared" si="45"/>
        <v>43251</v>
      </c>
      <c r="E118" s="8">
        <f t="shared" si="45"/>
        <v>34539</v>
      </c>
      <c r="F118" s="8">
        <f aca="true" t="shared" si="46" ref="F118:N118">SUM(F110,F112,)</f>
        <v>29942</v>
      </c>
      <c r="G118" s="8">
        <f t="shared" si="46"/>
        <v>28741</v>
      </c>
      <c r="H118" s="8">
        <f t="shared" si="46"/>
        <v>22298</v>
      </c>
      <c r="I118" s="8">
        <f t="shared" si="46"/>
        <v>22922</v>
      </c>
      <c r="J118" s="8">
        <f t="shared" si="46"/>
        <v>29976</v>
      </c>
      <c r="K118" s="8">
        <f t="shared" si="46"/>
        <v>24778</v>
      </c>
      <c r="L118" s="8">
        <f t="shared" si="46"/>
        <v>29610</v>
      </c>
      <c r="M118" s="8">
        <f t="shared" si="46"/>
        <v>31236</v>
      </c>
      <c r="N118" s="8">
        <f t="shared" si="46"/>
        <v>330176</v>
      </c>
    </row>
    <row r="119" spans="1:14" ht="21.75">
      <c r="A119" s="14" t="s">
        <v>130</v>
      </c>
      <c r="B119" s="11">
        <f t="shared" si="45"/>
        <v>1407</v>
      </c>
      <c r="C119" s="11">
        <f t="shared" si="45"/>
        <v>545</v>
      </c>
      <c r="D119" s="11">
        <f t="shared" si="45"/>
        <v>2598</v>
      </c>
      <c r="E119" s="11">
        <f t="shared" si="45"/>
        <v>2070</v>
      </c>
      <c r="F119" s="11">
        <f aca="true" t="shared" si="47" ref="F119:N119">SUM(F111,F113,)</f>
        <v>1793</v>
      </c>
      <c r="G119" s="11">
        <f t="shared" si="47"/>
        <v>1718</v>
      </c>
      <c r="H119" s="11">
        <f t="shared" si="47"/>
        <v>1328</v>
      </c>
      <c r="I119" s="11">
        <f t="shared" si="47"/>
        <v>1363</v>
      </c>
      <c r="J119" s="11">
        <f t="shared" si="47"/>
        <v>1784</v>
      </c>
      <c r="K119" s="11">
        <f t="shared" si="47"/>
        <v>1471</v>
      </c>
      <c r="L119" s="11">
        <f t="shared" si="47"/>
        <v>1773</v>
      </c>
      <c r="M119" s="11">
        <f t="shared" si="47"/>
        <v>1872</v>
      </c>
      <c r="N119" s="11">
        <f t="shared" si="47"/>
        <v>19722</v>
      </c>
    </row>
    <row r="120" spans="1:14" ht="21.75">
      <c r="A120" s="19" t="s">
        <v>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8"/>
    </row>
    <row r="121" spans="1:14" ht="21.75">
      <c r="A121" s="7" t="s">
        <v>58</v>
      </c>
      <c r="B121" s="8">
        <v>350</v>
      </c>
      <c r="C121" s="8">
        <v>350</v>
      </c>
      <c r="D121" s="8">
        <v>146</v>
      </c>
      <c r="E121" s="8">
        <v>173</v>
      </c>
      <c r="F121" s="8">
        <v>228</v>
      </c>
      <c r="G121" s="8">
        <v>186</v>
      </c>
      <c r="H121" s="8">
        <v>186</v>
      </c>
      <c r="I121" s="8">
        <v>268</v>
      </c>
      <c r="J121" s="8">
        <v>228</v>
      </c>
      <c r="K121" s="8">
        <v>350</v>
      </c>
      <c r="L121" s="8">
        <v>241</v>
      </c>
      <c r="M121" s="8">
        <v>281</v>
      </c>
      <c r="N121" s="9">
        <f>SUM(B121:M121)</f>
        <v>2987</v>
      </c>
    </row>
    <row r="122" spans="1:14" ht="21.75">
      <c r="A122" s="10" t="s">
        <v>131</v>
      </c>
      <c r="B122" s="48">
        <v>26</v>
      </c>
      <c r="C122" s="11">
        <v>26</v>
      </c>
      <c r="D122" s="11">
        <v>11</v>
      </c>
      <c r="E122" s="11">
        <v>13</v>
      </c>
      <c r="F122" s="11">
        <v>17</v>
      </c>
      <c r="G122" s="11">
        <v>14</v>
      </c>
      <c r="H122" s="11">
        <v>14</v>
      </c>
      <c r="I122" s="11">
        <v>20</v>
      </c>
      <c r="J122" s="11">
        <v>17</v>
      </c>
      <c r="K122" s="11">
        <v>26</v>
      </c>
      <c r="L122" s="11">
        <v>18</v>
      </c>
      <c r="M122" s="11">
        <v>21</v>
      </c>
      <c r="N122" s="13">
        <f>SUM(B122:M122)</f>
        <v>223</v>
      </c>
    </row>
    <row r="123" spans="1:14" ht="21.75">
      <c r="A123" s="55" t="s">
        <v>479</v>
      </c>
      <c r="B123" s="56">
        <v>56857</v>
      </c>
      <c r="C123" s="56"/>
      <c r="D123" s="56">
        <v>40839</v>
      </c>
      <c r="E123" s="56"/>
      <c r="F123" s="56">
        <v>51604</v>
      </c>
      <c r="G123" s="56"/>
      <c r="H123" s="56">
        <v>46756</v>
      </c>
      <c r="I123" s="56"/>
      <c r="J123" s="56">
        <v>26045</v>
      </c>
      <c r="K123" s="56"/>
      <c r="L123" s="56">
        <v>48960</v>
      </c>
      <c r="M123" s="56"/>
      <c r="N123" s="9">
        <f>SUM(B123:M123)</f>
        <v>271061</v>
      </c>
    </row>
    <row r="124" spans="1:14" ht="21.75">
      <c r="A124" s="57" t="s">
        <v>480</v>
      </c>
      <c r="B124" s="58">
        <v>3629</v>
      </c>
      <c r="C124" s="58"/>
      <c r="D124" s="58">
        <v>2481</v>
      </c>
      <c r="E124" s="58"/>
      <c r="F124" s="58">
        <v>3322</v>
      </c>
      <c r="G124" s="58"/>
      <c r="H124" s="58">
        <v>2897</v>
      </c>
      <c r="I124" s="58"/>
      <c r="J124" s="58">
        <v>1357</v>
      </c>
      <c r="K124" s="58"/>
      <c r="L124" s="58">
        <v>3069</v>
      </c>
      <c r="M124" s="58"/>
      <c r="N124" s="13">
        <f>SUM(B124:M124)</f>
        <v>16755</v>
      </c>
    </row>
    <row r="125" spans="1:14" ht="21.75">
      <c r="A125" s="7" t="s">
        <v>132</v>
      </c>
      <c r="B125" s="8">
        <f aca="true" t="shared" si="48" ref="B125:N125">SUM(B121,B123,)</f>
        <v>57207</v>
      </c>
      <c r="C125" s="8">
        <f t="shared" si="48"/>
        <v>350</v>
      </c>
      <c r="D125" s="8">
        <f t="shared" si="48"/>
        <v>40985</v>
      </c>
      <c r="E125" s="8">
        <f t="shared" si="48"/>
        <v>173</v>
      </c>
      <c r="F125" s="8">
        <f t="shared" si="48"/>
        <v>51832</v>
      </c>
      <c r="G125" s="8">
        <f t="shared" si="48"/>
        <v>186</v>
      </c>
      <c r="H125" s="8">
        <f t="shared" si="48"/>
        <v>46942</v>
      </c>
      <c r="I125" s="8">
        <f t="shared" si="48"/>
        <v>268</v>
      </c>
      <c r="J125" s="8">
        <f t="shared" si="48"/>
        <v>26273</v>
      </c>
      <c r="K125" s="8">
        <f t="shared" si="48"/>
        <v>350</v>
      </c>
      <c r="L125" s="8">
        <f t="shared" si="48"/>
        <v>49201</v>
      </c>
      <c r="M125" s="8">
        <f t="shared" si="48"/>
        <v>281</v>
      </c>
      <c r="N125" s="8">
        <f t="shared" si="48"/>
        <v>274048</v>
      </c>
    </row>
    <row r="126" spans="1:14" ht="21.75">
      <c r="A126" s="14" t="s">
        <v>133</v>
      </c>
      <c r="B126" s="11">
        <f aca="true" t="shared" si="49" ref="B126:N126">SUM(B122,B124,)</f>
        <v>3655</v>
      </c>
      <c r="C126" s="11">
        <f t="shared" si="49"/>
        <v>26</v>
      </c>
      <c r="D126" s="11">
        <f t="shared" si="49"/>
        <v>2492</v>
      </c>
      <c r="E126" s="11">
        <f t="shared" si="49"/>
        <v>13</v>
      </c>
      <c r="F126" s="11">
        <f t="shared" si="49"/>
        <v>3339</v>
      </c>
      <c r="G126" s="11">
        <f t="shared" si="49"/>
        <v>14</v>
      </c>
      <c r="H126" s="11">
        <f t="shared" si="49"/>
        <v>2911</v>
      </c>
      <c r="I126" s="11">
        <f t="shared" si="49"/>
        <v>20</v>
      </c>
      <c r="J126" s="11">
        <f t="shared" si="49"/>
        <v>1374</v>
      </c>
      <c r="K126" s="11">
        <f t="shared" si="49"/>
        <v>26</v>
      </c>
      <c r="L126" s="11">
        <f t="shared" si="49"/>
        <v>3087</v>
      </c>
      <c r="M126" s="11">
        <f t="shared" si="49"/>
        <v>21</v>
      </c>
      <c r="N126" s="11">
        <f t="shared" si="49"/>
        <v>16978</v>
      </c>
    </row>
    <row r="127" spans="1:14" ht="21.75">
      <c r="A127" s="7" t="s">
        <v>481</v>
      </c>
      <c r="B127" s="8">
        <f aca="true" t="shared" si="50" ref="B127:N127">SUM(B121,)</f>
        <v>350</v>
      </c>
      <c r="C127" s="8">
        <f t="shared" si="50"/>
        <v>350</v>
      </c>
      <c r="D127" s="8">
        <f t="shared" si="50"/>
        <v>146</v>
      </c>
      <c r="E127" s="8">
        <f t="shared" si="50"/>
        <v>173</v>
      </c>
      <c r="F127" s="8">
        <f t="shared" si="50"/>
        <v>228</v>
      </c>
      <c r="G127" s="8">
        <f t="shared" si="50"/>
        <v>186</v>
      </c>
      <c r="H127" s="8">
        <f t="shared" si="50"/>
        <v>186</v>
      </c>
      <c r="I127" s="8">
        <f t="shared" si="50"/>
        <v>268</v>
      </c>
      <c r="J127" s="8">
        <f t="shared" si="50"/>
        <v>228</v>
      </c>
      <c r="K127" s="8">
        <f t="shared" si="50"/>
        <v>350</v>
      </c>
      <c r="L127" s="8">
        <f t="shared" si="50"/>
        <v>241</v>
      </c>
      <c r="M127" s="8">
        <f t="shared" si="50"/>
        <v>281</v>
      </c>
      <c r="N127" s="8">
        <f t="shared" si="50"/>
        <v>2987</v>
      </c>
    </row>
    <row r="128" spans="1:14" ht="21.75">
      <c r="A128" s="14" t="s">
        <v>482</v>
      </c>
      <c r="B128" s="11">
        <f aca="true" t="shared" si="51" ref="B128:N128">SUM(B122,)</f>
        <v>26</v>
      </c>
      <c r="C128" s="11">
        <f t="shared" si="51"/>
        <v>26</v>
      </c>
      <c r="D128" s="11">
        <f t="shared" si="51"/>
        <v>11</v>
      </c>
      <c r="E128" s="11">
        <f t="shared" si="51"/>
        <v>13</v>
      </c>
      <c r="F128" s="11">
        <f t="shared" si="51"/>
        <v>17</v>
      </c>
      <c r="G128" s="11">
        <f t="shared" si="51"/>
        <v>14</v>
      </c>
      <c r="H128" s="11">
        <f t="shared" si="51"/>
        <v>14</v>
      </c>
      <c r="I128" s="11">
        <f t="shared" si="51"/>
        <v>20</v>
      </c>
      <c r="J128" s="11">
        <f t="shared" si="51"/>
        <v>17</v>
      </c>
      <c r="K128" s="11">
        <f t="shared" si="51"/>
        <v>26</v>
      </c>
      <c r="L128" s="11">
        <f t="shared" si="51"/>
        <v>18</v>
      </c>
      <c r="M128" s="11">
        <f t="shared" si="51"/>
        <v>21</v>
      </c>
      <c r="N128" s="11">
        <f t="shared" si="51"/>
        <v>223</v>
      </c>
    </row>
    <row r="129" spans="1:14" ht="21.75">
      <c r="A129" s="24" t="s">
        <v>59</v>
      </c>
      <c r="B129" s="25">
        <f>SUM(B83,B96,B105,B116,B125,)</f>
        <v>1018064</v>
      </c>
      <c r="C129" s="25">
        <f aca="true" t="shared" si="52" ref="C129:M129">SUM(C83,C96,C105,C116,C125,)</f>
        <v>999384</v>
      </c>
      <c r="D129" s="25">
        <f t="shared" si="52"/>
        <v>952219</v>
      </c>
      <c r="E129" s="25">
        <f t="shared" si="52"/>
        <v>873065</v>
      </c>
      <c r="F129" s="25">
        <f t="shared" si="52"/>
        <v>1093670</v>
      </c>
      <c r="G129" s="25">
        <f t="shared" si="52"/>
        <v>1026720</v>
      </c>
      <c r="H129" s="25">
        <f t="shared" si="52"/>
        <v>967024</v>
      </c>
      <c r="I129" s="25">
        <f t="shared" si="52"/>
        <v>961419</v>
      </c>
      <c r="J129" s="25">
        <f t="shared" si="52"/>
        <v>883124</v>
      </c>
      <c r="K129" s="25">
        <f t="shared" si="52"/>
        <v>926838</v>
      </c>
      <c r="L129" s="25">
        <f t="shared" si="52"/>
        <v>1072171</v>
      </c>
      <c r="M129" s="25">
        <f t="shared" si="52"/>
        <v>840080</v>
      </c>
      <c r="N129" s="26">
        <f>SUM(B129:M129)</f>
        <v>11613778</v>
      </c>
    </row>
    <row r="130" spans="1:14" ht="21.75">
      <c r="A130" s="24" t="s">
        <v>487</v>
      </c>
      <c r="B130" s="28">
        <f aca="true" t="shared" si="53" ref="B130:M130">SUM(B84,B97,B106,B117,B126,)</f>
        <v>61939</v>
      </c>
      <c r="C130" s="28">
        <f t="shared" si="53"/>
        <v>67621</v>
      </c>
      <c r="D130" s="28">
        <f t="shared" si="53"/>
        <v>57741</v>
      </c>
      <c r="E130" s="28">
        <f t="shared" si="53"/>
        <v>52917</v>
      </c>
      <c r="F130" s="28">
        <f t="shared" si="53"/>
        <v>66576</v>
      </c>
      <c r="G130" s="28">
        <f t="shared" si="53"/>
        <v>62315</v>
      </c>
      <c r="H130" s="28">
        <f t="shared" si="53"/>
        <v>58701</v>
      </c>
      <c r="I130" s="28">
        <f t="shared" si="53"/>
        <v>58270</v>
      </c>
      <c r="J130" s="28">
        <f t="shared" si="53"/>
        <v>53245</v>
      </c>
      <c r="K130" s="28">
        <f t="shared" si="53"/>
        <v>56156</v>
      </c>
      <c r="L130" s="28">
        <f t="shared" si="53"/>
        <v>65118</v>
      </c>
      <c r="M130" s="28">
        <f t="shared" si="53"/>
        <v>50849</v>
      </c>
      <c r="N130" s="29">
        <f>SUM(B130:M130)</f>
        <v>711448</v>
      </c>
    </row>
    <row r="131" spans="1:14" ht="21.75">
      <c r="A131" s="22" t="s">
        <v>135</v>
      </c>
      <c r="B131" s="31">
        <f aca="true" t="shared" si="54" ref="B131:N131">SUM(B79,B81,B94,B103,B114,B123,)</f>
        <v>273628</v>
      </c>
      <c r="C131" s="31">
        <f t="shared" si="54"/>
        <v>240988</v>
      </c>
      <c r="D131" s="31">
        <f t="shared" si="54"/>
        <v>101158</v>
      </c>
      <c r="E131" s="31">
        <f t="shared" si="54"/>
        <v>191480</v>
      </c>
      <c r="F131" s="31">
        <f t="shared" si="54"/>
        <v>262782</v>
      </c>
      <c r="G131" s="31">
        <f t="shared" si="54"/>
        <v>204744</v>
      </c>
      <c r="H131" s="31">
        <f t="shared" si="54"/>
        <v>268199</v>
      </c>
      <c r="I131" s="31">
        <f t="shared" si="54"/>
        <v>114463</v>
      </c>
      <c r="J131" s="31">
        <f>SUM(J79,J81,J94,J103,J114,J123,)</f>
        <v>71963</v>
      </c>
      <c r="K131" s="31">
        <f t="shared" si="54"/>
        <v>80650</v>
      </c>
      <c r="L131" s="31">
        <f t="shared" si="54"/>
        <v>236423</v>
      </c>
      <c r="M131" s="31">
        <f t="shared" si="54"/>
        <v>235895</v>
      </c>
      <c r="N131" s="31">
        <f t="shared" si="54"/>
        <v>2282373</v>
      </c>
    </row>
    <row r="132" spans="1:14" ht="21.75">
      <c r="A132" s="22" t="s">
        <v>136</v>
      </c>
      <c r="B132" s="32">
        <f aca="true" t="shared" si="55" ref="B132:N132">SUM(B80,B82,B95,B104,B115,B124,)</f>
        <v>16718</v>
      </c>
      <c r="C132" s="32">
        <f t="shared" si="55"/>
        <v>21557</v>
      </c>
      <c r="D132" s="32">
        <f t="shared" si="55"/>
        <v>6057</v>
      </c>
      <c r="E132" s="32">
        <f t="shared" si="55"/>
        <v>11556</v>
      </c>
      <c r="F132" s="32">
        <f t="shared" si="55"/>
        <v>16078</v>
      </c>
      <c r="G132" s="32">
        <f t="shared" si="55"/>
        <v>12366</v>
      </c>
      <c r="H132" s="32">
        <f t="shared" si="55"/>
        <v>16270</v>
      </c>
      <c r="I132" s="32">
        <f t="shared" si="55"/>
        <v>6860</v>
      </c>
      <c r="J132" s="32">
        <f t="shared" si="55"/>
        <v>4052</v>
      </c>
      <c r="K132" s="32">
        <f t="shared" si="55"/>
        <v>4797</v>
      </c>
      <c r="L132" s="32">
        <f t="shared" si="55"/>
        <v>14386</v>
      </c>
      <c r="M132" s="32">
        <f t="shared" si="55"/>
        <v>14269</v>
      </c>
      <c r="N132" s="32">
        <f t="shared" si="55"/>
        <v>144966</v>
      </c>
    </row>
    <row r="133" spans="1:14" ht="21.75">
      <c r="A133" s="24" t="s">
        <v>137</v>
      </c>
      <c r="B133" s="26">
        <f>SUM(B85,B98,B107,B118,B127,)</f>
        <v>744436</v>
      </c>
      <c r="C133" s="26">
        <f aca="true" t="shared" si="56" ref="C133:N133">SUM(C85,C98,C107,C118,C127,)</f>
        <v>758396</v>
      </c>
      <c r="D133" s="26">
        <f t="shared" si="56"/>
        <v>851061</v>
      </c>
      <c r="E133" s="26">
        <f t="shared" si="56"/>
        <v>681585</v>
      </c>
      <c r="F133" s="26">
        <f t="shared" si="56"/>
        <v>830888</v>
      </c>
      <c r="G133" s="26">
        <f t="shared" si="56"/>
        <v>821976</v>
      </c>
      <c r="H133" s="26">
        <f t="shared" si="56"/>
        <v>698825</v>
      </c>
      <c r="I133" s="26">
        <f t="shared" si="56"/>
        <v>846956</v>
      </c>
      <c r="J133" s="26">
        <f>SUM(J85,J98,J107,J118,J127,)</f>
        <v>811161</v>
      </c>
      <c r="K133" s="26">
        <f t="shared" si="56"/>
        <v>846188</v>
      </c>
      <c r="L133" s="26">
        <f t="shared" si="56"/>
        <v>835748</v>
      </c>
      <c r="M133" s="26">
        <f t="shared" si="56"/>
        <v>604185</v>
      </c>
      <c r="N133" s="26">
        <f t="shared" si="56"/>
        <v>9331405</v>
      </c>
    </row>
    <row r="134" spans="1:14" ht="21.75">
      <c r="A134" s="24" t="s">
        <v>138</v>
      </c>
      <c r="B134" s="29">
        <f aca="true" t="shared" si="57" ref="B134:N134">SUM(B86,B99,B108,B119,B128,)</f>
        <v>45221</v>
      </c>
      <c r="C134" s="29">
        <f t="shared" si="57"/>
        <v>46064</v>
      </c>
      <c r="D134" s="29">
        <f t="shared" si="57"/>
        <v>51684</v>
      </c>
      <c r="E134" s="29">
        <f t="shared" si="57"/>
        <v>41361</v>
      </c>
      <c r="F134" s="29">
        <f t="shared" si="57"/>
        <v>50498</v>
      </c>
      <c r="G134" s="29">
        <f t="shared" si="57"/>
        <v>49949</v>
      </c>
      <c r="H134" s="29">
        <f t="shared" si="57"/>
        <v>42431</v>
      </c>
      <c r="I134" s="29">
        <f t="shared" si="57"/>
        <v>51410</v>
      </c>
      <c r="J134" s="29">
        <f t="shared" si="57"/>
        <v>49193</v>
      </c>
      <c r="K134" s="29">
        <f t="shared" si="57"/>
        <v>51359</v>
      </c>
      <c r="L134" s="29">
        <f t="shared" si="57"/>
        <v>50732</v>
      </c>
      <c r="M134" s="29">
        <f t="shared" si="57"/>
        <v>36580</v>
      </c>
      <c r="N134" s="29">
        <f t="shared" si="57"/>
        <v>566482</v>
      </c>
    </row>
    <row r="135" spans="1:4" ht="21.75">
      <c r="A135" s="62" t="s">
        <v>505</v>
      </c>
      <c r="B135" s="63"/>
      <c r="C135" s="63"/>
      <c r="D135" s="63"/>
    </row>
    <row r="137" spans="1:14" ht="30">
      <c r="A137" s="71" t="s">
        <v>484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3"/>
    </row>
    <row r="138" spans="1:14" s="1" customFormat="1" ht="21.75">
      <c r="A138" s="33" t="s">
        <v>29</v>
      </c>
      <c r="B138" s="33" t="s">
        <v>19</v>
      </c>
      <c r="C138" s="33" t="s">
        <v>20</v>
      </c>
      <c r="D138" s="33" t="s">
        <v>21</v>
      </c>
      <c r="E138" s="33" t="s">
        <v>22</v>
      </c>
      <c r="F138" s="33" t="s">
        <v>23</v>
      </c>
      <c r="G138" s="33" t="s">
        <v>30</v>
      </c>
      <c r="H138" s="33" t="s">
        <v>24</v>
      </c>
      <c r="I138" s="33" t="s">
        <v>25</v>
      </c>
      <c r="J138" s="33" t="s">
        <v>26</v>
      </c>
      <c r="K138" s="33" t="s">
        <v>27</v>
      </c>
      <c r="L138" s="33" t="s">
        <v>28</v>
      </c>
      <c r="M138" s="33" t="s">
        <v>31</v>
      </c>
      <c r="N138" s="33" t="s">
        <v>32</v>
      </c>
    </row>
    <row r="139" spans="1:14" s="1" customFormat="1" ht="21.75">
      <c r="A139" s="3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35"/>
    </row>
    <row r="140" spans="1:14" s="1" customFormat="1" ht="21.75">
      <c r="A140" s="34" t="s">
        <v>14</v>
      </c>
      <c r="B140" s="9">
        <v>20681</v>
      </c>
      <c r="C140" s="9">
        <v>17296</v>
      </c>
      <c r="D140" s="9">
        <v>18338</v>
      </c>
      <c r="E140" s="9">
        <v>22621</v>
      </c>
      <c r="F140" s="9">
        <v>19452</v>
      </c>
      <c r="G140" s="9">
        <v>21960</v>
      </c>
      <c r="H140" s="9">
        <v>22914</v>
      </c>
      <c r="I140" s="9">
        <v>19851</v>
      </c>
      <c r="J140" s="9">
        <v>21797</v>
      </c>
      <c r="K140" s="9">
        <v>23155</v>
      </c>
      <c r="L140" s="9">
        <v>24948</v>
      </c>
      <c r="M140" s="9">
        <v>22264</v>
      </c>
      <c r="N140" s="36">
        <f>SUM(B140:M140)</f>
        <v>255277</v>
      </c>
    </row>
    <row r="141" spans="1:14" s="1" customFormat="1" ht="21.75">
      <c r="A141" s="3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35" t="s">
        <v>33</v>
      </c>
      <c r="M141" s="9"/>
      <c r="N141" s="35">
        <f>SUM(N140,)</f>
        <v>255277</v>
      </c>
    </row>
    <row r="142" spans="1:14" s="1" customFormat="1" ht="21.75">
      <c r="A142" s="34" t="s">
        <v>34</v>
      </c>
      <c r="B142" s="9">
        <v>33632</v>
      </c>
      <c r="C142" s="9">
        <v>21132</v>
      </c>
      <c r="D142" s="9">
        <v>26540</v>
      </c>
      <c r="E142" s="9">
        <v>34296</v>
      </c>
      <c r="F142" s="9">
        <v>29426</v>
      </c>
      <c r="G142" s="9">
        <v>35630</v>
      </c>
      <c r="H142" s="9">
        <v>36356</v>
      </c>
      <c r="I142" s="9">
        <v>25083</v>
      </c>
      <c r="J142" s="9">
        <v>28121</v>
      </c>
      <c r="K142" s="9">
        <v>31631</v>
      </c>
      <c r="L142" s="9">
        <v>32212</v>
      </c>
      <c r="M142" s="9">
        <v>33436</v>
      </c>
      <c r="N142" s="37">
        <f>SUM(B142:M142)</f>
        <v>367495</v>
      </c>
    </row>
    <row r="143" spans="1:14" s="1" customFormat="1" ht="21.75">
      <c r="A143" s="34" t="s">
        <v>35</v>
      </c>
      <c r="B143" s="9">
        <v>32766</v>
      </c>
      <c r="C143" s="9">
        <v>23666</v>
      </c>
      <c r="D143" s="9">
        <v>26591</v>
      </c>
      <c r="E143" s="9">
        <v>36934</v>
      </c>
      <c r="F143" s="9">
        <v>31346</v>
      </c>
      <c r="G143" s="9">
        <v>36781</v>
      </c>
      <c r="H143" s="9">
        <v>34207</v>
      </c>
      <c r="I143" s="9">
        <v>29323</v>
      </c>
      <c r="J143" s="9">
        <v>31276</v>
      </c>
      <c r="K143" s="9">
        <v>37957</v>
      </c>
      <c r="L143" s="9">
        <v>37971</v>
      </c>
      <c r="M143" s="9">
        <v>37306</v>
      </c>
      <c r="N143" s="37">
        <f>SUM(B143:M143)</f>
        <v>396124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8" t="s">
        <v>36</v>
      </c>
      <c r="M144" s="38"/>
      <c r="N144" s="38">
        <f>SUM(N142,N143,)</f>
        <v>763619</v>
      </c>
    </row>
    <row r="145" spans="1:14" s="1" customFormat="1" ht="21.75">
      <c r="A145" s="34" t="s">
        <v>37</v>
      </c>
      <c r="B145" s="9">
        <v>21523</v>
      </c>
      <c r="C145" s="9">
        <v>20558</v>
      </c>
      <c r="D145" s="9">
        <v>21360</v>
      </c>
      <c r="E145" s="9">
        <v>22668</v>
      </c>
      <c r="F145" s="9">
        <v>21990</v>
      </c>
      <c r="G145" s="9">
        <v>23448</v>
      </c>
      <c r="H145" s="9">
        <v>22755</v>
      </c>
      <c r="I145" s="9">
        <v>22530</v>
      </c>
      <c r="J145" s="9">
        <v>22235</v>
      </c>
      <c r="K145" s="9">
        <v>23742</v>
      </c>
      <c r="L145" s="9">
        <v>24523</v>
      </c>
      <c r="M145" s="9">
        <v>23255</v>
      </c>
      <c r="N145" s="36">
        <f>SUM(B145:M145)</f>
        <v>270587</v>
      </c>
    </row>
    <row r="146" spans="1:14" s="1" customFormat="1" ht="21.75">
      <c r="A146" s="34" t="s">
        <v>38</v>
      </c>
      <c r="B146" s="9">
        <v>37080</v>
      </c>
      <c r="C146" s="9">
        <v>31595</v>
      </c>
      <c r="D146" s="9">
        <v>33635</v>
      </c>
      <c r="E146" s="9">
        <v>35592</v>
      </c>
      <c r="F146" s="9">
        <v>35773</v>
      </c>
      <c r="G146" s="9">
        <v>35870</v>
      </c>
      <c r="H146" s="9">
        <v>34505</v>
      </c>
      <c r="I146" s="9">
        <v>33994</v>
      </c>
      <c r="J146" s="9">
        <v>33736</v>
      </c>
      <c r="K146" s="9">
        <v>34746</v>
      </c>
      <c r="L146" s="9">
        <v>36258</v>
      </c>
      <c r="M146" s="9">
        <v>34956</v>
      </c>
      <c r="N146" s="36">
        <f>SUM(B146:M146)</f>
        <v>417740</v>
      </c>
    </row>
    <row r="147" spans="1:14" s="1" customFormat="1" ht="21.75">
      <c r="A147" s="34" t="s">
        <v>39</v>
      </c>
      <c r="B147" s="9">
        <v>37272</v>
      </c>
      <c r="C147" s="9">
        <v>34150</v>
      </c>
      <c r="D147" s="9">
        <v>34648</v>
      </c>
      <c r="E147" s="9">
        <v>40460</v>
      </c>
      <c r="F147" s="9">
        <v>37156</v>
      </c>
      <c r="G147" s="9">
        <v>37825</v>
      </c>
      <c r="H147" s="9">
        <v>37248</v>
      </c>
      <c r="I147" s="9">
        <v>41640</v>
      </c>
      <c r="J147" s="9">
        <v>39262</v>
      </c>
      <c r="K147" s="9">
        <v>40337</v>
      </c>
      <c r="L147" s="9">
        <v>42669</v>
      </c>
      <c r="M147" s="9">
        <v>39454</v>
      </c>
      <c r="N147" s="36">
        <f>SUM(B147:M147)</f>
        <v>462121</v>
      </c>
    </row>
    <row r="148" spans="1:14" s="1" customFormat="1" ht="21.75">
      <c r="A148" s="34" t="s">
        <v>40</v>
      </c>
      <c r="B148" s="9">
        <v>152658</v>
      </c>
      <c r="C148" s="9">
        <v>125568</v>
      </c>
      <c r="D148" s="9">
        <v>134731</v>
      </c>
      <c r="E148" s="9">
        <v>152168</v>
      </c>
      <c r="F148" s="9">
        <v>134220</v>
      </c>
      <c r="G148" s="9">
        <v>146057</v>
      </c>
      <c r="H148" s="9">
        <v>139566</v>
      </c>
      <c r="I148" s="9">
        <v>140255</v>
      </c>
      <c r="J148" s="9">
        <v>135195</v>
      </c>
      <c r="K148" s="9">
        <v>148866</v>
      </c>
      <c r="L148" s="9">
        <v>152032</v>
      </c>
      <c r="M148" s="9">
        <v>154964</v>
      </c>
      <c r="N148" s="36">
        <f>SUM(B148:M148)</f>
        <v>1716280</v>
      </c>
    </row>
    <row r="149" spans="1:14" s="1" customFormat="1" ht="21.75">
      <c r="A149" s="3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35" t="s">
        <v>41</v>
      </c>
      <c r="M149" s="35"/>
      <c r="N149" s="35">
        <f>SUM(N145,N146,N147,N148,)</f>
        <v>2866728</v>
      </c>
    </row>
    <row r="150" spans="1:14" s="1" customFormat="1" ht="21.75">
      <c r="A150" s="34" t="s">
        <v>17</v>
      </c>
      <c r="B150" s="9">
        <v>40894</v>
      </c>
      <c r="C150" s="9">
        <v>33660</v>
      </c>
      <c r="D150" s="9">
        <v>33385</v>
      </c>
      <c r="E150" s="9">
        <v>37909</v>
      </c>
      <c r="F150" s="9">
        <v>38539</v>
      </c>
      <c r="G150" s="9">
        <v>41099</v>
      </c>
      <c r="H150" s="9">
        <v>35131</v>
      </c>
      <c r="I150" s="9">
        <v>35610</v>
      </c>
      <c r="J150" s="9">
        <v>33970</v>
      </c>
      <c r="K150" s="9">
        <v>37963</v>
      </c>
      <c r="L150" s="9">
        <v>42015</v>
      </c>
      <c r="M150" s="9">
        <v>36487</v>
      </c>
      <c r="N150" s="9">
        <f>SUM(B150:M150)</f>
        <v>446662</v>
      </c>
    </row>
    <row r="151" spans="1:14" s="1" customFormat="1" ht="21.75">
      <c r="A151" s="34"/>
      <c r="B151" s="9"/>
      <c r="C151" s="9"/>
      <c r="D151" s="9"/>
      <c r="E151" s="9"/>
      <c r="F151" s="9"/>
      <c r="G151" s="9"/>
      <c r="H151" s="9"/>
      <c r="I151" s="9"/>
      <c r="J151" s="9"/>
      <c r="K151" s="74" t="s">
        <v>42</v>
      </c>
      <c r="L151" s="75"/>
      <c r="M151" s="76"/>
      <c r="N151" s="38">
        <f>SUM(N150,)</f>
        <v>446662</v>
      </c>
    </row>
    <row r="152" spans="1:14" s="1" customFormat="1" ht="21.75">
      <c r="A152" s="39" t="s">
        <v>279</v>
      </c>
      <c r="B152" s="40">
        <f aca="true" t="shared" si="58" ref="B152:M152">SUM(B139:B151)</f>
        <v>376506</v>
      </c>
      <c r="C152" s="40">
        <f t="shared" si="58"/>
        <v>307625</v>
      </c>
      <c r="D152" s="40">
        <f t="shared" si="58"/>
        <v>329228</v>
      </c>
      <c r="E152" s="40">
        <f t="shared" si="58"/>
        <v>382648</v>
      </c>
      <c r="F152" s="40">
        <f t="shared" si="58"/>
        <v>347902</v>
      </c>
      <c r="G152" s="40">
        <f t="shared" si="58"/>
        <v>378670</v>
      </c>
      <c r="H152" s="40">
        <f t="shared" si="58"/>
        <v>362682</v>
      </c>
      <c r="I152" s="40">
        <f t="shared" si="58"/>
        <v>348286</v>
      </c>
      <c r="J152" s="40">
        <f t="shared" si="58"/>
        <v>345592</v>
      </c>
      <c r="K152" s="40">
        <f t="shared" si="58"/>
        <v>378397</v>
      </c>
      <c r="L152" s="40">
        <f t="shared" si="58"/>
        <v>392628</v>
      </c>
      <c r="M152" s="40">
        <f t="shared" si="58"/>
        <v>382122</v>
      </c>
      <c r="N152" s="40">
        <f>SUM(N141,N144,N149,N151,)</f>
        <v>4332286</v>
      </c>
    </row>
    <row r="153" s="1" customFormat="1" ht="21.75"/>
    <row r="154" ht="21.75">
      <c r="A154" s="1" t="s">
        <v>280</v>
      </c>
    </row>
    <row r="155" spans="1:2" ht="21.75">
      <c r="A155" s="1"/>
      <c r="B155" s="1"/>
    </row>
    <row r="156" ht="21.75">
      <c r="A156" s="1"/>
    </row>
  </sheetData>
  <sheetProtection/>
  <mergeCells count="2">
    <mergeCell ref="A137:N137"/>
    <mergeCell ref="K151:M151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9" scale="1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zoomScale="55" zoomScaleNormal="55" zoomScalePageLayoutView="0" workbookViewId="0" topLeftCell="A124">
      <selection activeCell="A76" sqref="A76:IV76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6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469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434</v>
      </c>
      <c r="B4" s="8">
        <v>3827105</v>
      </c>
      <c r="C4" s="8">
        <v>3051368</v>
      </c>
      <c r="D4" s="8">
        <v>2525293</v>
      </c>
      <c r="E4" s="8">
        <v>3566044</v>
      </c>
      <c r="F4" s="8">
        <v>3404605</v>
      </c>
      <c r="G4" s="8">
        <v>4623454</v>
      </c>
      <c r="H4" s="8">
        <v>5352398</v>
      </c>
      <c r="I4" s="8">
        <v>4548773</v>
      </c>
      <c r="J4" s="8">
        <v>4999857</v>
      </c>
      <c r="K4" s="8">
        <v>5014341</v>
      </c>
      <c r="L4" s="8">
        <v>4276065</v>
      </c>
      <c r="M4" s="8">
        <v>4091260</v>
      </c>
      <c r="N4" s="9">
        <f aca="true" t="shared" si="0" ref="N4:N9">SUM(B4:M4)</f>
        <v>49280563</v>
      </c>
    </row>
    <row r="5" spans="1:14" ht="21.75">
      <c r="A5" s="10" t="s">
        <v>435</v>
      </c>
      <c r="B5" s="11">
        <v>1352000</v>
      </c>
      <c r="C5" s="11">
        <v>1028000</v>
      </c>
      <c r="D5" s="11">
        <v>854400</v>
      </c>
      <c r="E5" s="11">
        <v>1263200</v>
      </c>
      <c r="F5" s="12">
        <v>1198400</v>
      </c>
      <c r="G5" s="12">
        <v>1648800</v>
      </c>
      <c r="H5" s="12">
        <v>1732000</v>
      </c>
      <c r="I5" s="12">
        <v>1480000</v>
      </c>
      <c r="J5" s="12">
        <v>1664000</v>
      </c>
      <c r="K5" s="12">
        <v>1631200</v>
      </c>
      <c r="L5" s="12">
        <v>1511200</v>
      </c>
      <c r="M5" s="12">
        <v>1472000</v>
      </c>
      <c r="N5" s="13">
        <f t="shared" si="0"/>
        <v>16835200</v>
      </c>
    </row>
    <row r="6" spans="1:14" ht="21.75">
      <c r="A6" s="7" t="s">
        <v>436</v>
      </c>
      <c r="B6" s="8">
        <v>151650</v>
      </c>
      <c r="C6" s="8">
        <v>119597</v>
      </c>
      <c r="D6" s="8">
        <v>104828</v>
      </c>
      <c r="E6" s="8">
        <v>132049</v>
      </c>
      <c r="F6" s="8">
        <v>132596</v>
      </c>
      <c r="G6" s="8">
        <v>181976</v>
      </c>
      <c r="H6" s="8">
        <v>206770</v>
      </c>
      <c r="I6" s="8">
        <v>178431</v>
      </c>
      <c r="J6" s="8">
        <v>223644</v>
      </c>
      <c r="K6" s="8">
        <v>169098</v>
      </c>
      <c r="L6" s="8">
        <v>152442</v>
      </c>
      <c r="M6" s="8">
        <v>150088</v>
      </c>
      <c r="N6" s="9">
        <f t="shared" si="0"/>
        <v>1903169</v>
      </c>
    </row>
    <row r="7" spans="1:14" ht="21.75">
      <c r="A7" s="10" t="s">
        <v>437</v>
      </c>
      <c r="B7" s="11">
        <v>58440</v>
      </c>
      <c r="C7" s="11">
        <v>44720</v>
      </c>
      <c r="D7" s="11">
        <v>40880</v>
      </c>
      <c r="E7" s="11">
        <v>50800</v>
      </c>
      <c r="F7" s="12">
        <v>50800</v>
      </c>
      <c r="G7" s="12">
        <v>67840</v>
      </c>
      <c r="H7" s="12">
        <v>65480</v>
      </c>
      <c r="I7" s="12">
        <v>57640</v>
      </c>
      <c r="J7" s="12">
        <v>69440</v>
      </c>
      <c r="K7" s="12">
        <v>58960</v>
      </c>
      <c r="L7" s="12">
        <v>56240</v>
      </c>
      <c r="M7" s="12">
        <v>57200</v>
      </c>
      <c r="N7" s="13">
        <f t="shared" si="0"/>
        <v>678440</v>
      </c>
    </row>
    <row r="8" spans="1:14" ht="21.75">
      <c r="A8" s="7" t="s">
        <v>116</v>
      </c>
      <c r="B8" s="8">
        <v>613566</v>
      </c>
      <c r="C8" s="8">
        <v>481495</v>
      </c>
      <c r="D8" s="8">
        <v>323947</v>
      </c>
      <c r="E8" s="8">
        <v>598897</v>
      </c>
      <c r="F8" s="8">
        <v>525528</v>
      </c>
      <c r="G8" s="8">
        <v>636548</v>
      </c>
      <c r="H8" s="8">
        <v>811547</v>
      </c>
      <c r="I8" s="8">
        <v>340555</v>
      </c>
      <c r="J8" s="8">
        <v>365641</v>
      </c>
      <c r="K8" s="8">
        <v>537815</v>
      </c>
      <c r="L8" s="8">
        <v>493690</v>
      </c>
      <c r="M8" s="8">
        <v>521407</v>
      </c>
      <c r="N8" s="9">
        <f t="shared" si="0"/>
        <v>6250636</v>
      </c>
    </row>
    <row r="9" spans="1:14" ht="21.75">
      <c r="A9" s="10" t="s">
        <v>81</v>
      </c>
      <c r="B9" s="11">
        <v>227600</v>
      </c>
      <c r="C9" s="11">
        <v>162700</v>
      </c>
      <c r="D9" s="11">
        <v>91400</v>
      </c>
      <c r="E9" s="11">
        <v>222700</v>
      </c>
      <c r="F9" s="11">
        <v>186600</v>
      </c>
      <c r="G9" s="11">
        <v>242200</v>
      </c>
      <c r="H9" s="11">
        <v>293300</v>
      </c>
      <c r="I9" s="11">
        <v>100400</v>
      </c>
      <c r="J9" s="11">
        <v>112100</v>
      </c>
      <c r="K9" s="11">
        <v>178000</v>
      </c>
      <c r="L9" s="11">
        <v>182800</v>
      </c>
      <c r="M9" s="11">
        <v>193600</v>
      </c>
      <c r="N9" s="13">
        <f t="shared" si="0"/>
        <v>2193400</v>
      </c>
    </row>
    <row r="10" spans="1:14" ht="21.75">
      <c r="A10" s="7" t="s">
        <v>62</v>
      </c>
      <c r="B10" s="8">
        <f aca="true" t="shared" si="1" ref="B10:N11">SUM(B4,B6,B8,)</f>
        <v>4592321</v>
      </c>
      <c r="C10" s="8">
        <f t="shared" si="1"/>
        <v>3652460</v>
      </c>
      <c r="D10" s="8">
        <f t="shared" si="1"/>
        <v>2954068</v>
      </c>
      <c r="E10" s="8">
        <f t="shared" si="1"/>
        <v>4296990</v>
      </c>
      <c r="F10" s="8">
        <f t="shared" si="1"/>
        <v>4062729</v>
      </c>
      <c r="G10" s="8">
        <f t="shared" si="1"/>
        <v>5441978</v>
      </c>
      <c r="H10" s="8">
        <f t="shared" si="1"/>
        <v>6370715</v>
      </c>
      <c r="I10" s="8">
        <f t="shared" si="1"/>
        <v>5067759</v>
      </c>
      <c r="J10" s="8">
        <f t="shared" si="1"/>
        <v>5589142</v>
      </c>
      <c r="K10" s="8">
        <f t="shared" si="1"/>
        <v>5721254</v>
      </c>
      <c r="L10" s="8">
        <f t="shared" si="1"/>
        <v>4922197</v>
      </c>
      <c r="M10" s="8">
        <f t="shared" si="1"/>
        <v>4762755</v>
      </c>
      <c r="N10" s="8">
        <f t="shared" si="1"/>
        <v>57434368</v>
      </c>
    </row>
    <row r="11" spans="1:14" ht="21.75">
      <c r="A11" s="14" t="s">
        <v>64</v>
      </c>
      <c r="B11" s="11">
        <f t="shared" si="1"/>
        <v>1638040</v>
      </c>
      <c r="C11" s="11">
        <f t="shared" si="1"/>
        <v>1235420</v>
      </c>
      <c r="D11" s="11">
        <f t="shared" si="1"/>
        <v>986680</v>
      </c>
      <c r="E11" s="11">
        <f t="shared" si="1"/>
        <v>1536700</v>
      </c>
      <c r="F11" s="11">
        <f t="shared" si="1"/>
        <v>1435800</v>
      </c>
      <c r="G11" s="11">
        <f t="shared" si="1"/>
        <v>1958840</v>
      </c>
      <c r="H11" s="11">
        <f t="shared" si="1"/>
        <v>2090780</v>
      </c>
      <c r="I11" s="11">
        <f t="shared" si="1"/>
        <v>1638040</v>
      </c>
      <c r="J11" s="11">
        <f t="shared" si="1"/>
        <v>1845540</v>
      </c>
      <c r="K11" s="11">
        <f t="shared" si="1"/>
        <v>1868160</v>
      </c>
      <c r="L11" s="11">
        <f t="shared" si="1"/>
        <v>1750240</v>
      </c>
      <c r="M11" s="11">
        <f t="shared" si="1"/>
        <v>1722800</v>
      </c>
      <c r="N11" s="11">
        <f t="shared" si="1"/>
        <v>19707040</v>
      </c>
    </row>
    <row r="12" spans="1:14" ht="21.75">
      <c r="A12" s="7" t="s">
        <v>84</v>
      </c>
      <c r="B12" s="8">
        <f aca="true" t="shared" si="2" ref="B12:N13">SUM(B4,B6,)</f>
        <v>3978755</v>
      </c>
      <c r="C12" s="8">
        <f t="shared" si="2"/>
        <v>3170965</v>
      </c>
      <c r="D12" s="8">
        <f t="shared" si="2"/>
        <v>2630121</v>
      </c>
      <c r="E12" s="8">
        <f t="shared" si="2"/>
        <v>3698093</v>
      </c>
      <c r="F12" s="8">
        <f t="shared" si="2"/>
        <v>3537201</v>
      </c>
      <c r="G12" s="8">
        <f t="shared" si="2"/>
        <v>4805430</v>
      </c>
      <c r="H12" s="8">
        <f t="shared" si="2"/>
        <v>5559168</v>
      </c>
      <c r="I12" s="8">
        <f t="shared" si="2"/>
        <v>4727204</v>
      </c>
      <c r="J12" s="8">
        <f t="shared" si="2"/>
        <v>5223501</v>
      </c>
      <c r="K12" s="8">
        <f t="shared" si="2"/>
        <v>5183439</v>
      </c>
      <c r="L12" s="8">
        <f t="shared" si="2"/>
        <v>4428507</v>
      </c>
      <c r="M12" s="8">
        <f t="shared" si="2"/>
        <v>4241348</v>
      </c>
      <c r="N12" s="8">
        <f t="shared" si="2"/>
        <v>51183732</v>
      </c>
    </row>
    <row r="13" spans="1:14" ht="21.75">
      <c r="A13" s="14" t="s">
        <v>85</v>
      </c>
      <c r="B13" s="11">
        <f t="shared" si="2"/>
        <v>1410440</v>
      </c>
      <c r="C13" s="11">
        <f t="shared" si="2"/>
        <v>1072720</v>
      </c>
      <c r="D13" s="11">
        <f t="shared" si="2"/>
        <v>895280</v>
      </c>
      <c r="E13" s="11">
        <f t="shared" si="2"/>
        <v>1314000</v>
      </c>
      <c r="F13" s="11">
        <f t="shared" si="2"/>
        <v>1249200</v>
      </c>
      <c r="G13" s="11">
        <f t="shared" si="2"/>
        <v>1716640</v>
      </c>
      <c r="H13" s="11">
        <f t="shared" si="2"/>
        <v>1797480</v>
      </c>
      <c r="I13" s="11">
        <f t="shared" si="2"/>
        <v>1537640</v>
      </c>
      <c r="J13" s="11">
        <f t="shared" si="2"/>
        <v>1733440</v>
      </c>
      <c r="K13" s="11">
        <f t="shared" si="2"/>
        <v>1690160</v>
      </c>
      <c r="L13" s="11">
        <f t="shared" si="2"/>
        <v>1567440</v>
      </c>
      <c r="M13" s="11">
        <f t="shared" si="2"/>
        <v>1529200</v>
      </c>
      <c r="N13" s="11">
        <f t="shared" si="2"/>
        <v>17513640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438</v>
      </c>
      <c r="B15" s="8">
        <v>426375</v>
      </c>
      <c r="C15" s="8">
        <v>375887</v>
      </c>
      <c r="D15" s="8">
        <v>302872</v>
      </c>
      <c r="E15" s="8">
        <v>412133</v>
      </c>
      <c r="F15" s="8">
        <v>376618</v>
      </c>
      <c r="G15" s="8">
        <v>524451</v>
      </c>
      <c r="H15" s="8">
        <v>677572</v>
      </c>
      <c r="I15" s="8">
        <v>520956</v>
      </c>
      <c r="J15" s="8">
        <v>527142</v>
      </c>
      <c r="K15" s="8">
        <v>579491</v>
      </c>
      <c r="L15" s="8">
        <v>515045</v>
      </c>
      <c r="M15" s="8">
        <v>473693</v>
      </c>
      <c r="N15" s="9">
        <f aca="true" t="shared" si="3" ref="N15:N20">SUM(B15:M15)</f>
        <v>5712235</v>
      </c>
    </row>
    <row r="16" spans="1:14" ht="21.75">
      <c r="A16" s="10" t="s">
        <v>439</v>
      </c>
      <c r="B16" s="12">
        <v>140560</v>
      </c>
      <c r="C16" s="12">
        <v>113640</v>
      </c>
      <c r="D16" s="12">
        <v>86440</v>
      </c>
      <c r="E16" s="12">
        <v>135080</v>
      </c>
      <c r="F16" s="12">
        <v>126360</v>
      </c>
      <c r="G16" s="12">
        <v>184160</v>
      </c>
      <c r="H16" s="12">
        <v>208600</v>
      </c>
      <c r="I16" s="12">
        <v>159000</v>
      </c>
      <c r="J16" s="12">
        <v>164680</v>
      </c>
      <c r="K16" s="12">
        <v>211128</v>
      </c>
      <c r="L16" s="12">
        <v>178520</v>
      </c>
      <c r="M16" s="12">
        <v>168440</v>
      </c>
      <c r="N16" s="13">
        <f t="shared" si="3"/>
        <v>1876608</v>
      </c>
    </row>
    <row r="17" spans="1:14" ht="21.75">
      <c r="A17" s="7" t="s">
        <v>440</v>
      </c>
      <c r="B17" s="8">
        <v>153555</v>
      </c>
      <c r="C17" s="8">
        <v>130203</v>
      </c>
      <c r="D17" s="8">
        <v>105562</v>
      </c>
      <c r="E17" s="8">
        <v>136765</v>
      </c>
      <c r="F17" s="8">
        <v>146192</v>
      </c>
      <c r="G17" s="8">
        <v>221550</v>
      </c>
      <c r="H17" s="8">
        <v>290475</v>
      </c>
      <c r="I17" s="8">
        <v>224939</v>
      </c>
      <c r="J17" s="8">
        <v>279170</v>
      </c>
      <c r="K17" s="8">
        <v>272573</v>
      </c>
      <c r="L17" s="8">
        <v>227746</v>
      </c>
      <c r="M17" s="8">
        <v>272618</v>
      </c>
      <c r="N17" s="9">
        <f>SUM(B17:M17)</f>
        <v>2461348</v>
      </c>
    </row>
    <row r="18" spans="1:14" ht="21.75">
      <c r="A18" s="10" t="s">
        <v>441</v>
      </c>
      <c r="B18" s="12">
        <v>55120</v>
      </c>
      <c r="C18" s="12">
        <v>44880</v>
      </c>
      <c r="D18" s="12">
        <v>36880</v>
      </c>
      <c r="E18" s="12">
        <v>48240</v>
      </c>
      <c r="F18" s="12">
        <v>53840</v>
      </c>
      <c r="G18" s="12">
        <v>77040</v>
      </c>
      <c r="H18" s="12">
        <v>87840</v>
      </c>
      <c r="I18" s="12">
        <v>75280</v>
      </c>
      <c r="J18" s="12">
        <v>87120</v>
      </c>
      <c r="K18" s="12">
        <v>84240</v>
      </c>
      <c r="L18" s="12">
        <v>76720</v>
      </c>
      <c r="M18" s="12">
        <v>74400</v>
      </c>
      <c r="N18" s="13">
        <f>SUM(B18:M18)</f>
        <v>801600</v>
      </c>
    </row>
    <row r="19" spans="1:14" ht="21.75" customHeight="1">
      <c r="A19" s="7" t="s">
        <v>442</v>
      </c>
      <c r="B19" s="8">
        <v>113485</v>
      </c>
      <c r="C19" s="8">
        <v>52166</v>
      </c>
      <c r="D19" s="8">
        <v>22880</v>
      </c>
      <c r="E19" s="8">
        <v>106163</v>
      </c>
      <c r="F19" s="8">
        <v>102989</v>
      </c>
      <c r="G19" s="8">
        <v>141360</v>
      </c>
      <c r="H19" s="8">
        <v>175760</v>
      </c>
      <c r="I19" s="8">
        <v>34637</v>
      </c>
      <c r="J19" s="8">
        <v>37888</v>
      </c>
      <c r="K19" s="8">
        <v>108541</v>
      </c>
      <c r="L19" s="8">
        <v>101376</v>
      </c>
      <c r="M19" s="8">
        <v>101610</v>
      </c>
      <c r="N19" s="9">
        <f>SUM(B19:M19)</f>
        <v>1098855</v>
      </c>
    </row>
    <row r="20" spans="1:14" ht="21.75">
      <c r="A20" s="14" t="s">
        <v>443</v>
      </c>
      <c r="B20" s="11">
        <v>39680</v>
      </c>
      <c r="C20" s="11">
        <v>18240</v>
      </c>
      <c r="D20" s="11">
        <v>8000</v>
      </c>
      <c r="E20" s="12">
        <v>37120</v>
      </c>
      <c r="F20" s="11">
        <v>34560</v>
      </c>
      <c r="G20" s="11">
        <v>49600</v>
      </c>
      <c r="H20" s="11">
        <v>54080</v>
      </c>
      <c r="I20" s="11">
        <v>10560</v>
      </c>
      <c r="J20" s="11">
        <v>11840</v>
      </c>
      <c r="K20" s="11">
        <v>5952</v>
      </c>
      <c r="L20" s="11">
        <v>35200</v>
      </c>
      <c r="M20" s="11">
        <v>36160</v>
      </c>
      <c r="N20" s="13">
        <f t="shared" si="3"/>
        <v>340992</v>
      </c>
    </row>
    <row r="21" spans="1:14" ht="21.75">
      <c r="A21" s="7" t="s">
        <v>67</v>
      </c>
      <c r="B21" s="8">
        <f aca="true" t="shared" si="4" ref="B21:M21">SUM(B15,B17,B19,)</f>
        <v>693415</v>
      </c>
      <c r="C21" s="8">
        <f t="shared" si="4"/>
        <v>558256</v>
      </c>
      <c r="D21" s="8">
        <f t="shared" si="4"/>
        <v>431314</v>
      </c>
      <c r="E21" s="8">
        <f t="shared" si="4"/>
        <v>655061</v>
      </c>
      <c r="F21" s="8">
        <f t="shared" si="4"/>
        <v>625799</v>
      </c>
      <c r="G21" s="8">
        <f t="shared" si="4"/>
        <v>887361</v>
      </c>
      <c r="H21" s="8">
        <f t="shared" si="4"/>
        <v>1143807</v>
      </c>
      <c r="I21" s="8">
        <f t="shared" si="4"/>
        <v>780532</v>
      </c>
      <c r="J21" s="8">
        <f t="shared" si="4"/>
        <v>844200</v>
      </c>
      <c r="K21" s="8">
        <f t="shared" si="4"/>
        <v>960605</v>
      </c>
      <c r="L21" s="8">
        <f t="shared" si="4"/>
        <v>844167</v>
      </c>
      <c r="M21" s="8">
        <f t="shared" si="4"/>
        <v>847921</v>
      </c>
      <c r="N21" s="8">
        <f>SUM(N15,N17,N19,)</f>
        <v>9272438</v>
      </c>
    </row>
    <row r="22" spans="1:14" ht="21.75">
      <c r="A22" s="14" t="s">
        <v>68</v>
      </c>
      <c r="B22" s="11">
        <f aca="true" t="shared" si="5" ref="B22:M22">SUM(B16,B18,B20,)</f>
        <v>235360</v>
      </c>
      <c r="C22" s="11">
        <f t="shared" si="5"/>
        <v>176760</v>
      </c>
      <c r="D22" s="11">
        <f t="shared" si="5"/>
        <v>131320</v>
      </c>
      <c r="E22" s="11">
        <f t="shared" si="5"/>
        <v>220440</v>
      </c>
      <c r="F22" s="11">
        <f t="shared" si="5"/>
        <v>214760</v>
      </c>
      <c r="G22" s="11">
        <f t="shared" si="5"/>
        <v>310800</v>
      </c>
      <c r="H22" s="11">
        <f t="shared" si="5"/>
        <v>350520</v>
      </c>
      <c r="I22" s="11">
        <f t="shared" si="5"/>
        <v>244840</v>
      </c>
      <c r="J22" s="11">
        <f t="shared" si="5"/>
        <v>263640</v>
      </c>
      <c r="K22" s="11">
        <f t="shared" si="5"/>
        <v>301320</v>
      </c>
      <c r="L22" s="11">
        <f t="shared" si="5"/>
        <v>290440</v>
      </c>
      <c r="M22" s="11">
        <f t="shared" si="5"/>
        <v>279000</v>
      </c>
      <c r="N22" s="11">
        <f>SUM(N16,N18,N20,)</f>
        <v>3019200</v>
      </c>
    </row>
    <row r="23" spans="1:14" ht="21.75">
      <c r="A23" s="7" t="s">
        <v>86</v>
      </c>
      <c r="B23" s="8">
        <f aca="true" t="shared" si="6" ref="B23:M23">SUM(B15,B17,)</f>
        <v>579930</v>
      </c>
      <c r="C23" s="8">
        <f t="shared" si="6"/>
        <v>506090</v>
      </c>
      <c r="D23" s="8">
        <f t="shared" si="6"/>
        <v>408434</v>
      </c>
      <c r="E23" s="8">
        <f t="shared" si="6"/>
        <v>548898</v>
      </c>
      <c r="F23" s="8">
        <f t="shared" si="6"/>
        <v>522810</v>
      </c>
      <c r="G23" s="8">
        <f t="shared" si="6"/>
        <v>746001</v>
      </c>
      <c r="H23" s="8">
        <f t="shared" si="6"/>
        <v>968047</v>
      </c>
      <c r="I23" s="8">
        <f t="shared" si="6"/>
        <v>745895</v>
      </c>
      <c r="J23" s="8">
        <f t="shared" si="6"/>
        <v>806312</v>
      </c>
      <c r="K23" s="8">
        <f t="shared" si="6"/>
        <v>852064</v>
      </c>
      <c r="L23" s="8">
        <f t="shared" si="6"/>
        <v>742791</v>
      </c>
      <c r="M23" s="8">
        <f t="shared" si="6"/>
        <v>746311</v>
      </c>
      <c r="N23" s="8">
        <f>SUM(N15,N17,)</f>
        <v>8173583</v>
      </c>
    </row>
    <row r="24" spans="1:14" ht="21.75">
      <c r="A24" s="14" t="s">
        <v>87</v>
      </c>
      <c r="B24" s="11">
        <f aca="true" t="shared" si="7" ref="B24:M24">SUM(B16,B18,)</f>
        <v>195680</v>
      </c>
      <c r="C24" s="11">
        <f t="shared" si="7"/>
        <v>158520</v>
      </c>
      <c r="D24" s="11">
        <f t="shared" si="7"/>
        <v>123320</v>
      </c>
      <c r="E24" s="11">
        <f t="shared" si="7"/>
        <v>183320</v>
      </c>
      <c r="F24" s="11">
        <f t="shared" si="7"/>
        <v>180200</v>
      </c>
      <c r="G24" s="11">
        <f t="shared" si="7"/>
        <v>261200</v>
      </c>
      <c r="H24" s="11">
        <f t="shared" si="7"/>
        <v>296440</v>
      </c>
      <c r="I24" s="11">
        <f t="shared" si="7"/>
        <v>234280</v>
      </c>
      <c r="J24" s="11">
        <f t="shared" si="7"/>
        <v>251800</v>
      </c>
      <c r="K24" s="11">
        <f t="shared" si="7"/>
        <v>295368</v>
      </c>
      <c r="L24" s="11">
        <f t="shared" si="7"/>
        <v>255240</v>
      </c>
      <c r="M24" s="11">
        <f t="shared" si="7"/>
        <v>242840</v>
      </c>
      <c r="N24" s="11">
        <f>SUM(N16,N18,)</f>
        <v>2678208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444</v>
      </c>
      <c r="B26" s="8">
        <v>664170</v>
      </c>
      <c r="C26" s="8">
        <v>485347</v>
      </c>
      <c r="D26" s="8">
        <v>420044</v>
      </c>
      <c r="E26" s="8">
        <v>522034</v>
      </c>
      <c r="F26" s="8">
        <v>534355</v>
      </c>
      <c r="G26" s="8">
        <v>762008</v>
      </c>
      <c r="H26" s="8">
        <v>994652</v>
      </c>
      <c r="I26" s="8">
        <v>667368</v>
      </c>
      <c r="J26" s="8">
        <v>642836</v>
      </c>
      <c r="K26" s="8">
        <v>822374</v>
      </c>
      <c r="L26" s="8">
        <v>698345</v>
      </c>
      <c r="M26" s="8">
        <v>668392</v>
      </c>
      <c r="N26" s="9">
        <f aca="true" t="shared" si="8" ref="N26:N31">SUM(B26:M26)</f>
        <v>7881925</v>
      </c>
    </row>
    <row r="27" spans="1:14" ht="21.75">
      <c r="A27" s="10" t="s">
        <v>445</v>
      </c>
      <c r="B27" s="12">
        <v>236669</v>
      </c>
      <c r="C27" s="12">
        <v>151969</v>
      </c>
      <c r="D27" s="12">
        <v>111981</v>
      </c>
      <c r="E27" s="12">
        <v>186247</v>
      </c>
      <c r="F27" s="12">
        <v>185688</v>
      </c>
      <c r="G27" s="12">
        <v>280697</v>
      </c>
      <c r="H27" s="12">
        <v>303801</v>
      </c>
      <c r="I27" s="12">
        <v>196788</v>
      </c>
      <c r="J27" s="12">
        <v>192205</v>
      </c>
      <c r="K27" s="12">
        <v>261583</v>
      </c>
      <c r="L27" s="12">
        <v>258150</v>
      </c>
      <c r="M27" s="27">
        <v>241383</v>
      </c>
      <c r="N27" s="13">
        <f t="shared" si="8"/>
        <v>2607161</v>
      </c>
    </row>
    <row r="28" spans="1:14" ht="21.75">
      <c r="A28" s="20" t="s">
        <v>444</v>
      </c>
      <c r="B28" s="8">
        <v>236498</v>
      </c>
      <c r="C28" s="8">
        <v>176971</v>
      </c>
      <c r="D28" s="8">
        <v>155894</v>
      </c>
      <c r="E28" s="8">
        <v>209574</v>
      </c>
      <c r="F28" s="8">
        <v>198389</v>
      </c>
      <c r="G28" s="8">
        <v>334502</v>
      </c>
      <c r="H28" s="8">
        <v>383156</v>
      </c>
      <c r="I28" s="8">
        <v>187970</v>
      </c>
      <c r="J28" s="8">
        <v>202218</v>
      </c>
      <c r="K28" s="8">
        <v>326381</v>
      </c>
      <c r="L28" s="8">
        <v>229454</v>
      </c>
      <c r="M28" s="8">
        <v>218282</v>
      </c>
      <c r="N28" s="9">
        <f t="shared" si="8"/>
        <v>2859289</v>
      </c>
    </row>
    <row r="29" spans="1:14" ht="21.75">
      <c r="A29" s="10" t="s">
        <v>446</v>
      </c>
      <c r="B29" s="12">
        <v>62460</v>
      </c>
      <c r="C29" s="12">
        <v>39540</v>
      </c>
      <c r="D29" s="12">
        <v>32220</v>
      </c>
      <c r="E29" s="12">
        <v>53280</v>
      </c>
      <c r="F29" s="12">
        <v>52380</v>
      </c>
      <c r="G29" s="12">
        <v>87720</v>
      </c>
      <c r="H29" s="12">
        <v>91020</v>
      </c>
      <c r="I29" s="12">
        <v>47100</v>
      </c>
      <c r="J29" s="12">
        <v>53040</v>
      </c>
      <c r="K29" s="12">
        <v>83340</v>
      </c>
      <c r="L29" s="12">
        <v>65700</v>
      </c>
      <c r="M29" s="12">
        <v>60000</v>
      </c>
      <c r="N29" s="13">
        <f t="shared" si="8"/>
        <v>727800</v>
      </c>
    </row>
    <row r="30" spans="1:14" ht="21.75">
      <c r="A30" s="7" t="s">
        <v>447</v>
      </c>
      <c r="B30" s="8">
        <v>380842</v>
      </c>
      <c r="C30" s="8">
        <v>293451</v>
      </c>
      <c r="D30" s="8">
        <v>85477</v>
      </c>
      <c r="E30" s="8">
        <v>446096</v>
      </c>
      <c r="F30" s="8">
        <v>335555</v>
      </c>
      <c r="G30" s="8">
        <v>411000</v>
      </c>
      <c r="H30" s="8">
        <v>517311</v>
      </c>
      <c r="I30" s="8">
        <v>61061</v>
      </c>
      <c r="J30" s="8">
        <v>64973</v>
      </c>
      <c r="K30" s="8">
        <v>310285</v>
      </c>
      <c r="L30" s="8">
        <v>349959</v>
      </c>
      <c r="M30" s="8">
        <v>328569</v>
      </c>
      <c r="N30" s="9">
        <f t="shared" si="8"/>
        <v>3584579</v>
      </c>
    </row>
    <row r="31" spans="1:14" ht="21.75">
      <c r="A31" s="14" t="s">
        <v>448</v>
      </c>
      <c r="B31" s="11">
        <v>135531</v>
      </c>
      <c r="C31" s="11">
        <v>104431</v>
      </c>
      <c r="D31" s="11">
        <v>30419</v>
      </c>
      <c r="E31" s="11">
        <v>158753</v>
      </c>
      <c r="F31" s="11">
        <v>116512</v>
      </c>
      <c r="G31" s="11">
        <v>151103</v>
      </c>
      <c r="H31" s="11">
        <v>158199</v>
      </c>
      <c r="I31" s="11">
        <v>18012</v>
      </c>
      <c r="J31" s="11">
        <v>19395</v>
      </c>
      <c r="K31" s="11">
        <v>98817</v>
      </c>
      <c r="L31" s="11">
        <v>110050</v>
      </c>
      <c r="M31" s="11">
        <v>118617</v>
      </c>
      <c r="N31" s="13">
        <f t="shared" si="8"/>
        <v>1219839</v>
      </c>
    </row>
    <row r="32" spans="1:14" ht="21.75">
      <c r="A32" s="7" t="s">
        <v>76</v>
      </c>
      <c r="B32" s="8">
        <f aca="true" t="shared" si="9" ref="B32:N33">SUM(B26,B28,B30,)</f>
        <v>1281510</v>
      </c>
      <c r="C32" s="8">
        <f t="shared" si="9"/>
        <v>955769</v>
      </c>
      <c r="D32" s="8">
        <f t="shared" si="9"/>
        <v>661415</v>
      </c>
      <c r="E32" s="8">
        <f t="shared" si="9"/>
        <v>1177704</v>
      </c>
      <c r="F32" s="8">
        <f t="shared" si="9"/>
        <v>1068299</v>
      </c>
      <c r="G32" s="8">
        <f t="shared" si="9"/>
        <v>1507510</v>
      </c>
      <c r="H32" s="8">
        <f t="shared" si="9"/>
        <v>1895119</v>
      </c>
      <c r="I32" s="8">
        <f t="shared" si="9"/>
        <v>916399</v>
      </c>
      <c r="J32" s="8">
        <f t="shared" si="9"/>
        <v>910027</v>
      </c>
      <c r="K32" s="8">
        <f t="shared" si="9"/>
        <v>1459040</v>
      </c>
      <c r="L32" s="8">
        <f t="shared" si="9"/>
        <v>1277758</v>
      </c>
      <c r="M32" s="8">
        <f t="shared" si="9"/>
        <v>1215243</v>
      </c>
      <c r="N32" s="8">
        <f t="shared" si="9"/>
        <v>14325793</v>
      </c>
    </row>
    <row r="33" spans="1:14" ht="21.75">
      <c r="A33" s="14" t="s">
        <v>77</v>
      </c>
      <c r="B33" s="11">
        <f t="shared" si="9"/>
        <v>434660</v>
      </c>
      <c r="C33" s="11">
        <f t="shared" si="9"/>
        <v>295940</v>
      </c>
      <c r="D33" s="11">
        <f t="shared" si="9"/>
        <v>174620</v>
      </c>
      <c r="E33" s="11">
        <f t="shared" si="9"/>
        <v>398280</v>
      </c>
      <c r="F33" s="11">
        <f t="shared" si="9"/>
        <v>354580</v>
      </c>
      <c r="G33" s="11">
        <f t="shared" si="9"/>
        <v>519520</v>
      </c>
      <c r="H33" s="11">
        <f t="shared" si="9"/>
        <v>553020</v>
      </c>
      <c r="I33" s="11">
        <f t="shared" si="9"/>
        <v>261900</v>
      </c>
      <c r="J33" s="11">
        <f t="shared" si="9"/>
        <v>264640</v>
      </c>
      <c r="K33" s="11">
        <f t="shared" si="9"/>
        <v>443740</v>
      </c>
      <c r="L33" s="11">
        <f t="shared" si="9"/>
        <v>433900</v>
      </c>
      <c r="M33" s="11">
        <f t="shared" si="9"/>
        <v>420000</v>
      </c>
      <c r="N33" s="11">
        <f t="shared" si="9"/>
        <v>4554800</v>
      </c>
    </row>
    <row r="34" spans="1:14" ht="21.75">
      <c r="A34" s="7" t="s">
        <v>90</v>
      </c>
      <c r="B34" s="8">
        <f aca="true" t="shared" si="10" ref="B34:N35">SUM(B26,B28,)</f>
        <v>900668</v>
      </c>
      <c r="C34" s="8">
        <f t="shared" si="10"/>
        <v>662318</v>
      </c>
      <c r="D34" s="8">
        <f t="shared" si="10"/>
        <v>575938</v>
      </c>
      <c r="E34" s="8">
        <f t="shared" si="10"/>
        <v>731608</v>
      </c>
      <c r="F34" s="8">
        <f t="shared" si="10"/>
        <v>732744</v>
      </c>
      <c r="G34" s="8">
        <f t="shared" si="10"/>
        <v>1096510</v>
      </c>
      <c r="H34" s="8">
        <f t="shared" si="10"/>
        <v>1377808</v>
      </c>
      <c r="I34" s="8">
        <f t="shared" si="10"/>
        <v>855338</v>
      </c>
      <c r="J34" s="8">
        <f t="shared" si="10"/>
        <v>845054</v>
      </c>
      <c r="K34" s="8">
        <f t="shared" si="10"/>
        <v>1148755</v>
      </c>
      <c r="L34" s="8">
        <f t="shared" si="10"/>
        <v>927799</v>
      </c>
      <c r="M34" s="8">
        <f t="shared" si="10"/>
        <v>886674</v>
      </c>
      <c r="N34" s="8">
        <f t="shared" si="10"/>
        <v>10741214</v>
      </c>
    </row>
    <row r="35" spans="1:14" ht="21.75">
      <c r="A35" s="14" t="s">
        <v>91</v>
      </c>
      <c r="B35" s="11">
        <f t="shared" si="10"/>
        <v>299129</v>
      </c>
      <c r="C35" s="11">
        <f t="shared" si="10"/>
        <v>191509</v>
      </c>
      <c r="D35" s="11">
        <f t="shared" si="10"/>
        <v>144201</v>
      </c>
      <c r="E35" s="11">
        <f t="shared" si="10"/>
        <v>239527</v>
      </c>
      <c r="F35" s="11">
        <f t="shared" si="10"/>
        <v>238068</v>
      </c>
      <c r="G35" s="11">
        <f t="shared" si="10"/>
        <v>368417</v>
      </c>
      <c r="H35" s="11">
        <f t="shared" si="10"/>
        <v>394821</v>
      </c>
      <c r="I35" s="11">
        <f t="shared" si="10"/>
        <v>243888</v>
      </c>
      <c r="J35" s="11">
        <f t="shared" si="10"/>
        <v>245245</v>
      </c>
      <c r="K35" s="11">
        <f t="shared" si="10"/>
        <v>344923</v>
      </c>
      <c r="L35" s="11">
        <f t="shared" si="10"/>
        <v>323850</v>
      </c>
      <c r="M35" s="11">
        <f t="shared" si="10"/>
        <v>301383</v>
      </c>
      <c r="N35" s="11">
        <f t="shared" si="10"/>
        <v>3334961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449</v>
      </c>
      <c r="B37" s="8">
        <v>159610</v>
      </c>
      <c r="C37" s="8">
        <v>127044</v>
      </c>
      <c r="D37" s="8">
        <v>113320</v>
      </c>
      <c r="E37" s="8">
        <v>143967</v>
      </c>
      <c r="F37" s="8">
        <v>136991</v>
      </c>
      <c r="G37" s="8">
        <v>189859</v>
      </c>
      <c r="H37" s="8">
        <v>237025</v>
      </c>
      <c r="I37" s="8">
        <v>224015</v>
      </c>
      <c r="J37" s="8">
        <v>211561</v>
      </c>
      <c r="K37" s="8">
        <v>196866</v>
      </c>
      <c r="L37" s="8">
        <v>176194</v>
      </c>
      <c r="M37" s="8">
        <v>169415</v>
      </c>
      <c r="N37" s="9">
        <f aca="true" t="shared" si="11" ref="N37:N42">SUM(B37:M37)</f>
        <v>2085867</v>
      </c>
    </row>
    <row r="38" spans="1:14" ht="21.75">
      <c r="A38" s="10" t="s">
        <v>450</v>
      </c>
      <c r="B38" s="12">
        <v>49908</v>
      </c>
      <c r="C38" s="12">
        <v>35194</v>
      </c>
      <c r="D38" s="12">
        <v>27766</v>
      </c>
      <c r="E38" s="12">
        <v>44478</v>
      </c>
      <c r="F38" s="12">
        <v>43124</v>
      </c>
      <c r="G38" s="12">
        <v>62558</v>
      </c>
      <c r="H38" s="12">
        <v>70122</v>
      </c>
      <c r="I38" s="12">
        <v>61329</v>
      </c>
      <c r="J38" s="12">
        <v>58422</v>
      </c>
      <c r="K38" s="12">
        <v>55033</v>
      </c>
      <c r="L38" s="12">
        <v>53287</v>
      </c>
      <c r="M38" s="12">
        <v>53775</v>
      </c>
      <c r="N38" s="13">
        <f t="shared" si="11"/>
        <v>614996</v>
      </c>
    </row>
    <row r="39" spans="1:14" ht="21.75">
      <c r="A39" s="7" t="s">
        <v>451</v>
      </c>
      <c r="B39" s="8">
        <v>19718</v>
      </c>
      <c r="C39" s="8">
        <v>18503</v>
      </c>
      <c r="D39" s="8">
        <v>18503</v>
      </c>
      <c r="E39" s="8">
        <v>19438</v>
      </c>
      <c r="F39" s="8">
        <v>24093</v>
      </c>
      <c r="G39" s="8">
        <v>21890</v>
      </c>
      <c r="H39" s="8">
        <v>38781</v>
      </c>
      <c r="I39" s="8">
        <v>32507</v>
      </c>
      <c r="J39" s="8">
        <v>37326</v>
      </c>
      <c r="K39" s="8">
        <v>82440</v>
      </c>
      <c r="L39" s="8">
        <v>57045</v>
      </c>
      <c r="M39" s="51">
        <v>20466</v>
      </c>
      <c r="N39" s="9">
        <f t="shared" si="11"/>
        <v>390710</v>
      </c>
    </row>
    <row r="40" spans="1:14" ht="21.75">
      <c r="A40" s="10" t="s">
        <v>452</v>
      </c>
      <c r="B40" s="12">
        <v>1320</v>
      </c>
      <c r="C40" s="12">
        <v>800</v>
      </c>
      <c r="D40" s="12">
        <v>800</v>
      </c>
      <c r="E40" s="12">
        <v>70500</v>
      </c>
      <c r="F40" s="12">
        <v>2080</v>
      </c>
      <c r="G40" s="12">
        <v>2160</v>
      </c>
      <c r="H40" s="12">
        <v>2840</v>
      </c>
      <c r="I40" s="12">
        <v>2280</v>
      </c>
      <c r="J40" s="12">
        <v>2240</v>
      </c>
      <c r="K40" s="12">
        <v>3000</v>
      </c>
      <c r="L40" s="12">
        <v>2560</v>
      </c>
      <c r="M40" s="52">
        <v>1360</v>
      </c>
      <c r="N40" s="13">
        <f t="shared" si="11"/>
        <v>91940</v>
      </c>
    </row>
    <row r="41" spans="1:14" ht="21.75">
      <c r="A41" s="7" t="s">
        <v>453</v>
      </c>
      <c r="B41" s="8">
        <v>70679</v>
      </c>
      <c r="C41" s="8">
        <v>66718</v>
      </c>
      <c r="D41" s="8">
        <v>33275</v>
      </c>
      <c r="E41" s="8">
        <v>75464</v>
      </c>
      <c r="F41" s="8">
        <v>71028</v>
      </c>
      <c r="G41" s="8">
        <v>71385</v>
      </c>
      <c r="H41" s="8">
        <v>69215</v>
      </c>
      <c r="I41" s="8">
        <v>9384</v>
      </c>
      <c r="J41" s="8">
        <v>13315</v>
      </c>
      <c r="K41" s="8">
        <v>66756</v>
      </c>
      <c r="L41" s="8">
        <v>56923</v>
      </c>
      <c r="M41" s="8">
        <v>50226</v>
      </c>
      <c r="N41" s="9">
        <f t="shared" si="11"/>
        <v>654368</v>
      </c>
    </row>
    <row r="42" spans="1:14" ht="21.75">
      <c r="A42" s="14" t="s">
        <v>454</v>
      </c>
      <c r="B42" s="12">
        <v>24372</v>
      </c>
      <c r="C42" s="12">
        <v>23006</v>
      </c>
      <c r="D42" s="12">
        <v>11474</v>
      </c>
      <c r="E42" s="12">
        <v>26022</v>
      </c>
      <c r="F42" s="12">
        <v>22336</v>
      </c>
      <c r="G42" s="12">
        <v>23482</v>
      </c>
      <c r="H42" s="12">
        <v>20478</v>
      </c>
      <c r="I42" s="12">
        <v>2571</v>
      </c>
      <c r="J42" s="12">
        <v>3678</v>
      </c>
      <c r="K42" s="12">
        <v>18647</v>
      </c>
      <c r="L42" s="12">
        <v>19973</v>
      </c>
      <c r="M42" s="52">
        <v>15945</v>
      </c>
      <c r="N42" s="13">
        <f t="shared" si="11"/>
        <v>211984</v>
      </c>
    </row>
    <row r="43" spans="1:14" ht="21.75">
      <c r="A43" s="7" t="s">
        <v>78</v>
      </c>
      <c r="B43" s="8">
        <f aca="true" t="shared" si="12" ref="B43:N44">SUM(B37,B39,B41,)</f>
        <v>250007</v>
      </c>
      <c r="C43" s="8">
        <f t="shared" si="12"/>
        <v>212265</v>
      </c>
      <c r="D43" s="8">
        <f t="shared" si="12"/>
        <v>165098</v>
      </c>
      <c r="E43" s="8">
        <f t="shared" si="12"/>
        <v>238869</v>
      </c>
      <c r="F43" s="8">
        <f t="shared" si="12"/>
        <v>232112</v>
      </c>
      <c r="G43" s="8">
        <f t="shared" si="12"/>
        <v>283134</v>
      </c>
      <c r="H43" s="8">
        <f t="shared" si="12"/>
        <v>345021</v>
      </c>
      <c r="I43" s="8">
        <f t="shared" si="12"/>
        <v>265906</v>
      </c>
      <c r="J43" s="8">
        <f t="shared" si="12"/>
        <v>262202</v>
      </c>
      <c r="K43" s="8">
        <f t="shared" si="12"/>
        <v>346062</v>
      </c>
      <c r="L43" s="8">
        <f t="shared" si="12"/>
        <v>290162</v>
      </c>
      <c r="M43" s="8">
        <f t="shared" si="12"/>
        <v>240107</v>
      </c>
      <c r="N43" s="8">
        <f t="shared" si="12"/>
        <v>3130945</v>
      </c>
    </row>
    <row r="44" spans="1:14" ht="21.75">
      <c r="A44" s="14" t="s">
        <v>79</v>
      </c>
      <c r="B44" s="11">
        <f t="shared" si="12"/>
        <v>75600</v>
      </c>
      <c r="C44" s="11">
        <f t="shared" si="12"/>
        <v>59000</v>
      </c>
      <c r="D44" s="11">
        <f t="shared" si="12"/>
        <v>40040</v>
      </c>
      <c r="E44" s="11">
        <f t="shared" si="12"/>
        <v>141000</v>
      </c>
      <c r="F44" s="11">
        <f t="shared" si="12"/>
        <v>67540</v>
      </c>
      <c r="G44" s="11">
        <f t="shared" si="12"/>
        <v>88200</v>
      </c>
      <c r="H44" s="11">
        <f t="shared" si="12"/>
        <v>93440</v>
      </c>
      <c r="I44" s="11">
        <f t="shared" si="12"/>
        <v>66180</v>
      </c>
      <c r="J44" s="11">
        <f t="shared" si="12"/>
        <v>64340</v>
      </c>
      <c r="K44" s="11">
        <f t="shared" si="12"/>
        <v>76680</v>
      </c>
      <c r="L44" s="11">
        <f t="shared" si="12"/>
        <v>75820</v>
      </c>
      <c r="M44" s="11">
        <f t="shared" si="12"/>
        <v>71080</v>
      </c>
      <c r="N44" s="11">
        <f t="shared" si="12"/>
        <v>918920</v>
      </c>
    </row>
    <row r="45" spans="1:14" ht="21.75">
      <c r="A45" s="7" t="s">
        <v>96</v>
      </c>
      <c r="B45" s="8">
        <f aca="true" t="shared" si="13" ref="B45:N46">SUM(B37,B39,)</f>
        <v>179328</v>
      </c>
      <c r="C45" s="8">
        <f t="shared" si="13"/>
        <v>145547</v>
      </c>
      <c r="D45" s="8">
        <f t="shared" si="13"/>
        <v>131823</v>
      </c>
      <c r="E45" s="8">
        <f t="shared" si="13"/>
        <v>163405</v>
      </c>
      <c r="F45" s="8">
        <f t="shared" si="13"/>
        <v>161084</v>
      </c>
      <c r="G45" s="8">
        <f t="shared" si="13"/>
        <v>211749</v>
      </c>
      <c r="H45" s="8">
        <f t="shared" si="13"/>
        <v>275806</v>
      </c>
      <c r="I45" s="8">
        <f t="shared" si="13"/>
        <v>256522</v>
      </c>
      <c r="J45" s="8">
        <f t="shared" si="13"/>
        <v>248887</v>
      </c>
      <c r="K45" s="8">
        <f t="shared" si="13"/>
        <v>279306</v>
      </c>
      <c r="L45" s="8">
        <f t="shared" si="13"/>
        <v>233239</v>
      </c>
      <c r="M45" s="8">
        <f t="shared" si="13"/>
        <v>189881</v>
      </c>
      <c r="N45" s="8">
        <f t="shared" si="13"/>
        <v>2476577</v>
      </c>
    </row>
    <row r="46" spans="1:14" ht="21.75">
      <c r="A46" s="14" t="s">
        <v>97</v>
      </c>
      <c r="B46" s="11">
        <f t="shared" si="13"/>
        <v>51228</v>
      </c>
      <c r="C46" s="11">
        <f t="shared" si="13"/>
        <v>35994</v>
      </c>
      <c r="D46" s="11">
        <f t="shared" si="13"/>
        <v>28566</v>
      </c>
      <c r="E46" s="11">
        <f t="shared" si="13"/>
        <v>114978</v>
      </c>
      <c r="F46" s="11">
        <f t="shared" si="13"/>
        <v>45204</v>
      </c>
      <c r="G46" s="11">
        <f t="shared" si="13"/>
        <v>64718</v>
      </c>
      <c r="H46" s="11">
        <f t="shared" si="13"/>
        <v>72962</v>
      </c>
      <c r="I46" s="11">
        <f t="shared" si="13"/>
        <v>63609</v>
      </c>
      <c r="J46" s="11">
        <f t="shared" si="13"/>
        <v>60662</v>
      </c>
      <c r="K46" s="11">
        <f t="shared" si="13"/>
        <v>58033</v>
      </c>
      <c r="L46" s="11">
        <f t="shared" si="13"/>
        <v>55847</v>
      </c>
      <c r="M46" s="11">
        <f t="shared" si="13"/>
        <v>55135</v>
      </c>
      <c r="N46" s="11">
        <f t="shared" si="13"/>
        <v>706936</v>
      </c>
    </row>
    <row r="47" spans="1:14" ht="21.75">
      <c r="A47" s="19" t="s">
        <v>16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8"/>
    </row>
    <row r="48" spans="1:14" ht="21.75">
      <c r="A48" s="21" t="s">
        <v>455</v>
      </c>
      <c r="B48" s="9">
        <v>5208</v>
      </c>
      <c r="C48" s="8"/>
      <c r="D48" s="9">
        <v>6804</v>
      </c>
      <c r="E48" s="8"/>
      <c r="F48" s="9">
        <v>5292</v>
      </c>
      <c r="G48" s="8"/>
      <c r="H48" s="9">
        <v>6552</v>
      </c>
      <c r="I48" s="8"/>
      <c r="J48" s="9">
        <v>3696</v>
      </c>
      <c r="K48" s="8"/>
      <c r="L48" s="9">
        <v>4620</v>
      </c>
      <c r="M48" s="8"/>
      <c r="N48" s="9">
        <f aca="true" t="shared" si="14" ref="N48:N53">SUM(B48:M48)</f>
        <v>32172</v>
      </c>
    </row>
    <row r="49" spans="1:14" ht="21.75">
      <c r="A49" s="10" t="s">
        <v>456</v>
      </c>
      <c r="B49" s="13">
        <v>2480</v>
      </c>
      <c r="C49" s="12"/>
      <c r="D49" s="13">
        <v>3240</v>
      </c>
      <c r="E49" s="12"/>
      <c r="F49" s="13">
        <v>2520</v>
      </c>
      <c r="G49" s="12"/>
      <c r="H49" s="13">
        <v>3120</v>
      </c>
      <c r="I49" s="12"/>
      <c r="J49" s="13">
        <v>1760</v>
      </c>
      <c r="K49" s="12"/>
      <c r="L49" s="13">
        <v>2200</v>
      </c>
      <c r="M49" s="12"/>
      <c r="N49" s="13">
        <f t="shared" si="14"/>
        <v>15320</v>
      </c>
    </row>
    <row r="50" spans="1:14" ht="21.75">
      <c r="A50" s="21" t="s">
        <v>457</v>
      </c>
      <c r="B50" s="9">
        <v>4415</v>
      </c>
      <c r="C50" s="8"/>
      <c r="D50" s="9">
        <v>3779</v>
      </c>
      <c r="E50" s="8"/>
      <c r="F50" s="9">
        <v>3809</v>
      </c>
      <c r="G50" s="8"/>
      <c r="H50" s="9">
        <v>7051</v>
      </c>
      <c r="I50" s="8"/>
      <c r="J50" s="9">
        <v>5385</v>
      </c>
      <c r="K50" s="8"/>
      <c r="L50" s="9">
        <v>4343</v>
      </c>
      <c r="M50" s="8"/>
      <c r="N50" s="9">
        <f t="shared" si="14"/>
        <v>28782</v>
      </c>
    </row>
    <row r="51" spans="1:14" ht="21.75">
      <c r="A51" s="10" t="s">
        <v>458</v>
      </c>
      <c r="B51" s="13">
        <v>1461</v>
      </c>
      <c r="C51" s="12"/>
      <c r="D51" s="13">
        <v>1345</v>
      </c>
      <c r="E51" s="12"/>
      <c r="F51" s="13">
        <v>1415</v>
      </c>
      <c r="G51" s="12"/>
      <c r="H51" s="13">
        <v>1913</v>
      </c>
      <c r="I51" s="12"/>
      <c r="J51" s="13">
        <v>1745</v>
      </c>
      <c r="K51" s="12"/>
      <c r="L51" s="13">
        <v>1611</v>
      </c>
      <c r="M51" s="12"/>
      <c r="N51" s="13">
        <f t="shared" si="14"/>
        <v>9490</v>
      </c>
    </row>
    <row r="52" spans="1:14" ht="21.75">
      <c r="A52" s="21" t="s">
        <v>459</v>
      </c>
      <c r="B52" s="9">
        <v>3735</v>
      </c>
      <c r="C52" s="8"/>
      <c r="D52" s="9">
        <v>4832</v>
      </c>
      <c r="E52" s="8"/>
      <c r="F52" s="9">
        <v>3956</v>
      </c>
      <c r="G52" s="8"/>
      <c r="H52" s="9">
        <v>6560</v>
      </c>
      <c r="I52" s="8"/>
      <c r="J52" s="9">
        <v>11576</v>
      </c>
      <c r="K52" s="8"/>
      <c r="L52" s="9">
        <v>8281</v>
      </c>
      <c r="M52" s="8"/>
      <c r="N52" s="9">
        <f t="shared" si="14"/>
        <v>38940</v>
      </c>
    </row>
    <row r="53" spans="1:14" ht="21.75">
      <c r="A53" s="10" t="s">
        <v>460</v>
      </c>
      <c r="B53" s="13">
        <v>1332</v>
      </c>
      <c r="C53" s="12"/>
      <c r="D53" s="13">
        <v>1566</v>
      </c>
      <c r="E53" s="12"/>
      <c r="F53" s="13">
        <v>1339</v>
      </c>
      <c r="G53" s="12"/>
      <c r="H53" s="13">
        <v>1959</v>
      </c>
      <c r="I53" s="12"/>
      <c r="J53" s="13">
        <v>2695</v>
      </c>
      <c r="K53" s="12"/>
      <c r="L53" s="13">
        <v>2262</v>
      </c>
      <c r="M53" s="12"/>
      <c r="N53" s="13">
        <f t="shared" si="14"/>
        <v>11153</v>
      </c>
    </row>
    <row r="54" spans="1:14" ht="21.75">
      <c r="A54" s="55" t="s">
        <v>494</v>
      </c>
      <c r="B54" s="56">
        <v>20969</v>
      </c>
      <c r="C54" s="56">
        <v>19471</v>
      </c>
      <c r="D54" s="56">
        <v>19471</v>
      </c>
      <c r="E54" s="56">
        <v>22099</v>
      </c>
      <c r="F54" s="56">
        <v>22474</v>
      </c>
      <c r="G54" s="56">
        <v>20594</v>
      </c>
      <c r="H54" s="56">
        <v>17947</v>
      </c>
      <c r="I54" s="56">
        <v>20454</v>
      </c>
      <c r="J54" s="56">
        <v>17088</v>
      </c>
      <c r="K54" s="56">
        <v>22534</v>
      </c>
      <c r="L54" s="56">
        <v>26238</v>
      </c>
      <c r="M54" s="56">
        <v>28043</v>
      </c>
      <c r="N54" s="9">
        <f>SUM(B54:M54)</f>
        <v>257382</v>
      </c>
    </row>
    <row r="55" spans="1:14" ht="21.75">
      <c r="A55" s="57" t="s">
        <v>495</v>
      </c>
      <c r="B55" s="58">
        <v>6800</v>
      </c>
      <c r="C55" s="58">
        <v>6160</v>
      </c>
      <c r="D55" s="58">
        <v>6160</v>
      </c>
      <c r="E55" s="58">
        <v>7200</v>
      </c>
      <c r="F55" s="58">
        <v>7360</v>
      </c>
      <c r="G55" s="58">
        <v>6640</v>
      </c>
      <c r="H55" s="58">
        <v>4720</v>
      </c>
      <c r="I55" s="58">
        <v>5600</v>
      </c>
      <c r="J55" s="58">
        <v>5120</v>
      </c>
      <c r="K55" s="58">
        <v>7200</v>
      </c>
      <c r="L55" s="58">
        <v>8880</v>
      </c>
      <c r="M55" s="58">
        <v>9840</v>
      </c>
      <c r="N55" s="13">
        <f>SUM(B55:M55)</f>
        <v>81680</v>
      </c>
    </row>
    <row r="56" spans="1:14" ht="21.75">
      <c r="A56" s="55" t="s">
        <v>496</v>
      </c>
      <c r="B56" s="56"/>
      <c r="C56" s="56">
        <v>52685</v>
      </c>
      <c r="D56" s="56"/>
      <c r="E56" s="56">
        <v>38629</v>
      </c>
      <c r="F56" s="56"/>
      <c r="G56" s="56">
        <v>52650</v>
      </c>
      <c r="H56" s="56"/>
      <c r="I56" s="56">
        <v>59141</v>
      </c>
      <c r="J56" s="56"/>
      <c r="K56" s="56">
        <v>92270</v>
      </c>
      <c r="L56" s="56"/>
      <c r="M56" s="56">
        <v>193422</v>
      </c>
      <c r="N56" s="9">
        <f>SUM(B56:M56)</f>
        <v>488797</v>
      </c>
    </row>
    <row r="57" spans="1:14" ht="21.75">
      <c r="A57" s="57" t="s">
        <v>497</v>
      </c>
      <c r="B57" s="58"/>
      <c r="C57" s="58">
        <v>20463</v>
      </c>
      <c r="D57" s="58"/>
      <c r="E57" s="58">
        <v>16160</v>
      </c>
      <c r="F57" s="58"/>
      <c r="G57" s="59">
        <v>20822</v>
      </c>
      <c r="H57" s="58"/>
      <c r="I57" s="58">
        <v>21123</v>
      </c>
      <c r="J57" s="58"/>
      <c r="K57" s="58">
        <v>31631</v>
      </c>
      <c r="L57" s="58"/>
      <c r="M57" s="58">
        <v>67972</v>
      </c>
      <c r="N57" s="13">
        <f>SUM(B57:M57)</f>
        <v>178171</v>
      </c>
    </row>
    <row r="58" spans="1:14" ht="21.75">
      <c r="A58" s="7" t="s">
        <v>80</v>
      </c>
      <c r="B58" s="8">
        <f aca="true" t="shared" si="15" ref="B58:E59">SUM(B48,B50,B52,B54,B56,)</f>
        <v>34327</v>
      </c>
      <c r="C58" s="8">
        <f t="shared" si="15"/>
        <v>72156</v>
      </c>
      <c r="D58" s="8">
        <f t="shared" si="15"/>
        <v>34886</v>
      </c>
      <c r="E58" s="8">
        <f t="shared" si="15"/>
        <v>60728</v>
      </c>
      <c r="F58" s="8">
        <f aca="true" t="shared" si="16" ref="F58:N58">SUM(F48,F50,F52,F54,F56,)</f>
        <v>35531</v>
      </c>
      <c r="G58" s="8">
        <f t="shared" si="16"/>
        <v>73244</v>
      </c>
      <c r="H58" s="8">
        <f t="shared" si="16"/>
        <v>38110</v>
      </c>
      <c r="I58" s="8">
        <f t="shared" si="16"/>
        <v>79595</v>
      </c>
      <c r="J58" s="8">
        <f t="shared" si="16"/>
        <v>37745</v>
      </c>
      <c r="K58" s="8">
        <f t="shared" si="16"/>
        <v>114804</v>
      </c>
      <c r="L58" s="8">
        <f t="shared" si="16"/>
        <v>43482</v>
      </c>
      <c r="M58" s="8">
        <f t="shared" si="16"/>
        <v>221465</v>
      </c>
      <c r="N58" s="8">
        <f t="shared" si="16"/>
        <v>846073</v>
      </c>
    </row>
    <row r="59" spans="1:14" ht="21.75">
      <c r="A59" s="14" t="s">
        <v>115</v>
      </c>
      <c r="B59" s="11">
        <f t="shared" si="15"/>
        <v>12073</v>
      </c>
      <c r="C59" s="11">
        <f t="shared" si="15"/>
        <v>26623</v>
      </c>
      <c r="D59" s="11">
        <f t="shared" si="15"/>
        <v>12311</v>
      </c>
      <c r="E59" s="11">
        <f t="shared" si="15"/>
        <v>23360</v>
      </c>
      <c r="F59" s="11">
        <f aca="true" t="shared" si="17" ref="F59:N59">SUM(F49,F51,F53,F55,F57,)</f>
        <v>12634</v>
      </c>
      <c r="G59" s="11">
        <f t="shared" si="17"/>
        <v>27462</v>
      </c>
      <c r="H59" s="11">
        <f t="shared" si="17"/>
        <v>11712</v>
      </c>
      <c r="I59" s="11">
        <f t="shared" si="17"/>
        <v>26723</v>
      </c>
      <c r="J59" s="11">
        <f t="shared" si="17"/>
        <v>11320</v>
      </c>
      <c r="K59" s="11">
        <f t="shared" si="17"/>
        <v>38831</v>
      </c>
      <c r="L59" s="11">
        <f t="shared" si="17"/>
        <v>14953</v>
      </c>
      <c r="M59" s="11">
        <f t="shared" si="17"/>
        <v>77812</v>
      </c>
      <c r="N59" s="11">
        <f t="shared" si="17"/>
        <v>295814</v>
      </c>
    </row>
    <row r="60" spans="1:14" ht="21.75">
      <c r="A60" s="7" t="s">
        <v>475</v>
      </c>
      <c r="B60" s="8">
        <f aca="true" t="shared" si="18" ref="B60:E61">SUM(B48,B50,B52,)</f>
        <v>13358</v>
      </c>
      <c r="C60" s="8">
        <f t="shared" si="18"/>
        <v>0</v>
      </c>
      <c r="D60" s="8">
        <f t="shared" si="18"/>
        <v>15415</v>
      </c>
      <c r="E60" s="8">
        <f t="shared" si="18"/>
        <v>0</v>
      </c>
      <c r="F60" s="8">
        <f aca="true" t="shared" si="19" ref="F60:N60">SUM(F48,F50,F52,)</f>
        <v>13057</v>
      </c>
      <c r="G60" s="8">
        <f t="shared" si="19"/>
        <v>0</v>
      </c>
      <c r="H60" s="8">
        <f t="shared" si="19"/>
        <v>20163</v>
      </c>
      <c r="I60" s="8">
        <f t="shared" si="19"/>
        <v>0</v>
      </c>
      <c r="J60" s="8">
        <f t="shared" si="19"/>
        <v>20657</v>
      </c>
      <c r="K60" s="8">
        <f t="shared" si="19"/>
        <v>0</v>
      </c>
      <c r="L60" s="8">
        <f t="shared" si="19"/>
        <v>17244</v>
      </c>
      <c r="M60" s="8">
        <f t="shared" si="19"/>
        <v>0</v>
      </c>
      <c r="N60" s="8">
        <f t="shared" si="19"/>
        <v>99894</v>
      </c>
    </row>
    <row r="61" spans="1:14" ht="21.75">
      <c r="A61" s="14" t="s">
        <v>476</v>
      </c>
      <c r="B61" s="11">
        <f t="shared" si="18"/>
        <v>5273</v>
      </c>
      <c r="C61" s="11">
        <f t="shared" si="18"/>
        <v>0</v>
      </c>
      <c r="D61" s="11">
        <f t="shared" si="18"/>
        <v>6151</v>
      </c>
      <c r="E61" s="11">
        <f t="shared" si="18"/>
        <v>0</v>
      </c>
      <c r="F61" s="11">
        <f aca="true" t="shared" si="20" ref="F61:N61">SUM(F49,F51,F53,)</f>
        <v>5274</v>
      </c>
      <c r="G61" s="11">
        <f t="shared" si="20"/>
        <v>0</v>
      </c>
      <c r="H61" s="11">
        <f t="shared" si="20"/>
        <v>6992</v>
      </c>
      <c r="I61" s="11">
        <f t="shared" si="20"/>
        <v>0</v>
      </c>
      <c r="J61" s="11">
        <f t="shared" si="20"/>
        <v>6200</v>
      </c>
      <c r="K61" s="11">
        <f t="shared" si="20"/>
        <v>0</v>
      </c>
      <c r="L61" s="11">
        <f t="shared" si="20"/>
        <v>6073</v>
      </c>
      <c r="M61" s="11">
        <f t="shared" si="20"/>
        <v>0</v>
      </c>
      <c r="N61" s="11">
        <f t="shared" si="20"/>
        <v>35963</v>
      </c>
    </row>
    <row r="62" spans="1:14" ht="21.75">
      <c r="A62" s="24" t="s">
        <v>461</v>
      </c>
      <c r="B62" s="25">
        <f>SUM(B10,B21,B32,B43,B58,)</f>
        <v>6851580</v>
      </c>
      <c r="C62" s="25">
        <f aca="true" t="shared" si="21" ref="C62:M62">SUM(C10,C21,C32,C43,C58,)</f>
        <v>5450906</v>
      </c>
      <c r="D62" s="25">
        <f t="shared" si="21"/>
        <v>4246781</v>
      </c>
      <c r="E62" s="25">
        <f t="shared" si="21"/>
        <v>6429352</v>
      </c>
      <c r="F62" s="25">
        <f t="shared" si="21"/>
        <v>6024470</v>
      </c>
      <c r="G62" s="25">
        <f t="shared" si="21"/>
        <v>8193227</v>
      </c>
      <c r="H62" s="25">
        <f t="shared" si="21"/>
        <v>9792772</v>
      </c>
      <c r="I62" s="25">
        <f t="shared" si="21"/>
        <v>7110191</v>
      </c>
      <c r="J62" s="25">
        <f t="shared" si="21"/>
        <v>7643316</v>
      </c>
      <c r="K62" s="25">
        <f t="shared" si="21"/>
        <v>8601765</v>
      </c>
      <c r="L62" s="25">
        <f t="shared" si="21"/>
        <v>7377766</v>
      </c>
      <c r="M62" s="25">
        <f t="shared" si="21"/>
        <v>7287491</v>
      </c>
      <c r="N62" s="26">
        <f>SUM(B62:M62)</f>
        <v>85009617</v>
      </c>
    </row>
    <row r="63" spans="1:14" ht="21.75">
      <c r="A63" s="24" t="s">
        <v>462</v>
      </c>
      <c r="B63" s="28">
        <f>SUM(B11,B22,B33,B44,B59,)</f>
        <v>2395733</v>
      </c>
      <c r="C63" s="28">
        <f aca="true" t="shared" si="22" ref="C63:M63">SUM(C11,C22,C33,C44,C59,)</f>
        <v>1793743</v>
      </c>
      <c r="D63" s="28">
        <f t="shared" si="22"/>
        <v>1344971</v>
      </c>
      <c r="E63" s="28">
        <f t="shared" si="22"/>
        <v>2319780</v>
      </c>
      <c r="F63" s="28">
        <f t="shared" si="22"/>
        <v>2085314</v>
      </c>
      <c r="G63" s="28">
        <f t="shared" si="22"/>
        <v>2904822</v>
      </c>
      <c r="H63" s="28">
        <f t="shared" si="22"/>
        <v>3099472</v>
      </c>
      <c r="I63" s="28">
        <f t="shared" si="22"/>
        <v>2237683</v>
      </c>
      <c r="J63" s="28">
        <f t="shared" si="22"/>
        <v>2449480</v>
      </c>
      <c r="K63" s="28">
        <f t="shared" si="22"/>
        <v>2728731</v>
      </c>
      <c r="L63" s="28">
        <f t="shared" si="22"/>
        <v>2565353</v>
      </c>
      <c r="M63" s="28">
        <f t="shared" si="22"/>
        <v>2570692</v>
      </c>
      <c r="N63" s="29">
        <f>SUM(B63:M63)</f>
        <v>28495774</v>
      </c>
    </row>
    <row r="64" spans="1:14" ht="21.75">
      <c r="A64" s="22" t="s">
        <v>98</v>
      </c>
      <c r="B64" s="31">
        <f aca="true" t="shared" si="23" ref="B64:N64">SUM(B8,B19,B30,B41,B54,B56,)</f>
        <v>1199541</v>
      </c>
      <c r="C64" s="31">
        <f t="shared" si="23"/>
        <v>965986</v>
      </c>
      <c r="D64" s="31">
        <f t="shared" si="23"/>
        <v>485050</v>
      </c>
      <c r="E64" s="31">
        <f t="shared" si="23"/>
        <v>1287348</v>
      </c>
      <c r="F64" s="31">
        <f t="shared" si="23"/>
        <v>1057574</v>
      </c>
      <c r="G64" s="31">
        <f t="shared" si="23"/>
        <v>1333537</v>
      </c>
      <c r="H64" s="31">
        <f t="shared" si="23"/>
        <v>1591780</v>
      </c>
      <c r="I64" s="31">
        <f t="shared" si="23"/>
        <v>525232</v>
      </c>
      <c r="J64" s="31">
        <f t="shared" si="23"/>
        <v>498905</v>
      </c>
      <c r="K64" s="31">
        <f t="shared" si="23"/>
        <v>1138201</v>
      </c>
      <c r="L64" s="31">
        <f t="shared" si="23"/>
        <v>1028186</v>
      </c>
      <c r="M64" s="31">
        <f t="shared" si="23"/>
        <v>1223277</v>
      </c>
      <c r="N64" s="31">
        <f t="shared" si="23"/>
        <v>12334617</v>
      </c>
    </row>
    <row r="65" spans="1:14" ht="21.75">
      <c r="A65" s="22" t="s">
        <v>99</v>
      </c>
      <c r="B65" s="32">
        <f aca="true" t="shared" si="24" ref="B65:N65">SUM(B9,B20,B31,B42,B55,B57,)</f>
        <v>433983</v>
      </c>
      <c r="C65" s="32">
        <f t="shared" si="24"/>
        <v>335000</v>
      </c>
      <c r="D65" s="32">
        <f t="shared" si="24"/>
        <v>147453</v>
      </c>
      <c r="E65" s="32">
        <f t="shared" si="24"/>
        <v>467955</v>
      </c>
      <c r="F65" s="32">
        <f t="shared" si="24"/>
        <v>367368</v>
      </c>
      <c r="G65" s="32">
        <f t="shared" si="24"/>
        <v>493847</v>
      </c>
      <c r="H65" s="32">
        <f t="shared" si="24"/>
        <v>530777</v>
      </c>
      <c r="I65" s="32">
        <f t="shared" si="24"/>
        <v>158266</v>
      </c>
      <c r="J65" s="32">
        <f t="shared" si="24"/>
        <v>152133</v>
      </c>
      <c r="K65" s="32">
        <f t="shared" si="24"/>
        <v>340247</v>
      </c>
      <c r="L65" s="32">
        <f t="shared" si="24"/>
        <v>356903</v>
      </c>
      <c r="M65" s="32">
        <f t="shared" si="24"/>
        <v>442134</v>
      </c>
      <c r="N65" s="32">
        <f t="shared" si="24"/>
        <v>4226066</v>
      </c>
    </row>
    <row r="66" spans="1:14" ht="21.75">
      <c r="A66" s="24" t="s">
        <v>100</v>
      </c>
      <c r="B66" s="26">
        <f aca="true" t="shared" si="25" ref="B66:E67">SUM(B12,B23,B34,B45,B60,)</f>
        <v>5652039</v>
      </c>
      <c r="C66" s="26">
        <f t="shared" si="25"/>
        <v>4484920</v>
      </c>
      <c r="D66" s="26">
        <f t="shared" si="25"/>
        <v>3761731</v>
      </c>
      <c r="E66" s="26">
        <f t="shared" si="25"/>
        <v>5142004</v>
      </c>
      <c r="F66" s="26">
        <f aca="true" t="shared" si="26" ref="F66:N66">SUM(F12,F23,F34,F45,F60,)</f>
        <v>4966896</v>
      </c>
      <c r="G66" s="26">
        <f t="shared" si="26"/>
        <v>6859690</v>
      </c>
      <c r="H66" s="26">
        <f t="shared" si="26"/>
        <v>8200992</v>
      </c>
      <c r="I66" s="26">
        <f t="shared" si="26"/>
        <v>6584959</v>
      </c>
      <c r="J66" s="26">
        <f t="shared" si="26"/>
        <v>7144411</v>
      </c>
      <c r="K66" s="26">
        <f t="shared" si="26"/>
        <v>7463564</v>
      </c>
      <c r="L66" s="26">
        <f t="shared" si="26"/>
        <v>6349580</v>
      </c>
      <c r="M66" s="26">
        <f t="shared" si="26"/>
        <v>6064214</v>
      </c>
      <c r="N66" s="26">
        <f t="shared" si="26"/>
        <v>72675000</v>
      </c>
    </row>
    <row r="67" spans="1:14" ht="21.75">
      <c r="A67" s="24" t="s">
        <v>101</v>
      </c>
      <c r="B67" s="29">
        <f t="shared" si="25"/>
        <v>1961750</v>
      </c>
      <c r="C67" s="29">
        <f t="shared" si="25"/>
        <v>1458743</v>
      </c>
      <c r="D67" s="29">
        <f t="shared" si="25"/>
        <v>1197518</v>
      </c>
      <c r="E67" s="29">
        <f t="shared" si="25"/>
        <v>1851825</v>
      </c>
      <c r="F67" s="29">
        <f aca="true" t="shared" si="27" ref="F67:N67">SUM(F13,F24,F35,F46,F61,)</f>
        <v>1717946</v>
      </c>
      <c r="G67" s="29">
        <f t="shared" si="27"/>
        <v>2410975</v>
      </c>
      <c r="H67" s="29">
        <f t="shared" si="27"/>
        <v>2568695</v>
      </c>
      <c r="I67" s="29">
        <f t="shared" si="27"/>
        <v>2079417</v>
      </c>
      <c r="J67" s="29">
        <f t="shared" si="27"/>
        <v>2297347</v>
      </c>
      <c r="K67" s="29">
        <f t="shared" si="27"/>
        <v>2388484</v>
      </c>
      <c r="L67" s="29">
        <f t="shared" si="27"/>
        <v>2208450</v>
      </c>
      <c r="M67" s="29">
        <f t="shared" si="27"/>
        <v>2128558</v>
      </c>
      <c r="N67" s="29">
        <f t="shared" si="27"/>
        <v>24269708</v>
      </c>
    </row>
    <row r="68" ht="21.75">
      <c r="A68" s="54" t="s">
        <v>473</v>
      </c>
    </row>
    <row r="70" spans="1:14" ht="30">
      <c r="A70" s="49" t="s">
        <v>468</v>
      </c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1"/>
      <c r="N70" s="43"/>
    </row>
    <row r="71" spans="1:14" ht="21.75">
      <c r="A71" s="44" t="s">
        <v>54</v>
      </c>
      <c r="B71" s="45" t="s">
        <v>1</v>
      </c>
      <c r="C71" s="45" t="s">
        <v>2</v>
      </c>
      <c r="D71" s="45" t="s">
        <v>3</v>
      </c>
      <c r="E71" s="45" t="s">
        <v>4</v>
      </c>
      <c r="F71" s="45" t="s">
        <v>5</v>
      </c>
      <c r="G71" s="45" t="s">
        <v>6</v>
      </c>
      <c r="H71" s="45" t="s">
        <v>7</v>
      </c>
      <c r="I71" s="45" t="s">
        <v>8</v>
      </c>
      <c r="J71" s="45" t="s">
        <v>9</v>
      </c>
      <c r="K71" s="45" t="s">
        <v>10</v>
      </c>
      <c r="L71" s="45" t="s">
        <v>11</v>
      </c>
      <c r="M71" s="45" t="s">
        <v>12</v>
      </c>
      <c r="N71" s="4" t="s">
        <v>0</v>
      </c>
    </row>
    <row r="72" spans="1:14" ht="21.75">
      <c r="A72" s="5" t="s">
        <v>15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21.75">
      <c r="A73" s="7" t="s">
        <v>492</v>
      </c>
      <c r="B73" s="8">
        <v>15169</v>
      </c>
      <c r="C73" s="8">
        <v>14694</v>
      </c>
      <c r="D73" s="8">
        <v>16526</v>
      </c>
      <c r="E73" s="8">
        <v>14793</v>
      </c>
      <c r="F73" s="8">
        <v>14089</v>
      </c>
      <c r="G73" s="8">
        <v>15725</v>
      </c>
      <c r="H73" s="8">
        <v>14579</v>
      </c>
      <c r="I73" s="8">
        <v>13681</v>
      </c>
      <c r="J73" s="8">
        <v>17131</v>
      </c>
      <c r="K73" s="8">
        <v>13142</v>
      </c>
      <c r="L73" s="8">
        <v>11196</v>
      </c>
      <c r="M73" s="8">
        <v>9511</v>
      </c>
      <c r="N73" s="9">
        <f aca="true" t="shared" si="28" ref="N73:N80">SUM(B73:M73)</f>
        <v>170236</v>
      </c>
    </row>
    <row r="74" spans="1:14" ht="21.75">
      <c r="A74" s="14" t="s">
        <v>523</v>
      </c>
      <c r="B74" s="11">
        <v>818</v>
      </c>
      <c r="C74" s="11">
        <v>789</v>
      </c>
      <c r="D74" s="11">
        <v>901</v>
      </c>
      <c r="E74" s="11">
        <v>795</v>
      </c>
      <c r="F74" s="11">
        <v>752</v>
      </c>
      <c r="G74" s="11">
        <v>852</v>
      </c>
      <c r="H74" s="11">
        <v>782</v>
      </c>
      <c r="I74" s="11">
        <v>727</v>
      </c>
      <c r="J74" s="11">
        <v>938</v>
      </c>
      <c r="K74" s="11">
        <v>694</v>
      </c>
      <c r="L74" s="11">
        <v>575</v>
      </c>
      <c r="M74" s="11">
        <v>472</v>
      </c>
      <c r="N74" s="13">
        <f t="shared" si="28"/>
        <v>9095</v>
      </c>
    </row>
    <row r="75" spans="1:14" ht="21.75">
      <c r="A75" s="7" t="s">
        <v>55</v>
      </c>
      <c r="B75" s="8">
        <v>507353</v>
      </c>
      <c r="C75" s="8">
        <v>496431</v>
      </c>
      <c r="D75" s="8">
        <v>587747</v>
      </c>
      <c r="E75" s="8">
        <v>487439</v>
      </c>
      <c r="F75" s="8">
        <v>484380</v>
      </c>
      <c r="G75" s="8">
        <v>521757</v>
      </c>
      <c r="H75" s="8">
        <v>533480</v>
      </c>
      <c r="I75" s="8">
        <v>513845</v>
      </c>
      <c r="J75" s="8">
        <v>588449</v>
      </c>
      <c r="K75" s="8">
        <v>586618</v>
      </c>
      <c r="L75" s="8">
        <v>614708</v>
      </c>
      <c r="M75" s="8">
        <v>572180</v>
      </c>
      <c r="N75" s="9">
        <f t="shared" si="28"/>
        <v>6494387</v>
      </c>
    </row>
    <row r="76" spans="1:14" ht="21.75">
      <c r="A76" s="14" t="s">
        <v>524</v>
      </c>
      <c r="B76" s="11">
        <v>30921</v>
      </c>
      <c r="C76" s="11">
        <v>30253</v>
      </c>
      <c r="D76" s="11">
        <v>35838</v>
      </c>
      <c r="E76" s="11">
        <v>29703</v>
      </c>
      <c r="F76" s="11">
        <v>29516</v>
      </c>
      <c r="G76" s="11">
        <v>31802</v>
      </c>
      <c r="H76" s="11">
        <v>32519</v>
      </c>
      <c r="I76" s="11">
        <v>31318</v>
      </c>
      <c r="J76" s="11">
        <v>35881</v>
      </c>
      <c r="K76" s="11">
        <v>35769</v>
      </c>
      <c r="L76" s="11">
        <v>37487</v>
      </c>
      <c r="M76" s="11">
        <v>34886</v>
      </c>
      <c r="N76" s="13">
        <f t="shared" si="28"/>
        <v>395893</v>
      </c>
    </row>
    <row r="77" spans="1:14" ht="21.75">
      <c r="A77" s="7" t="s">
        <v>56</v>
      </c>
      <c r="B77" s="8">
        <v>95629</v>
      </c>
      <c r="C77" s="8">
        <v>107941</v>
      </c>
      <c r="D77" s="8">
        <v>43637</v>
      </c>
      <c r="E77" s="8">
        <v>91803</v>
      </c>
      <c r="F77" s="8">
        <v>90218</v>
      </c>
      <c r="G77" s="8">
        <v>102856</v>
      </c>
      <c r="H77" s="8">
        <v>102726</v>
      </c>
      <c r="I77" s="8">
        <v>54870</v>
      </c>
      <c r="J77" s="8">
        <v>36574</v>
      </c>
      <c r="K77" s="8">
        <v>46677</v>
      </c>
      <c r="L77" s="8">
        <v>99390</v>
      </c>
      <c r="M77" s="8">
        <v>98704</v>
      </c>
      <c r="N77" s="9">
        <f t="shared" si="28"/>
        <v>971025</v>
      </c>
    </row>
    <row r="78" spans="1:14" ht="21.75">
      <c r="A78" s="14" t="s">
        <v>102</v>
      </c>
      <c r="B78" s="11">
        <v>5797</v>
      </c>
      <c r="C78" s="11">
        <v>6550</v>
      </c>
      <c r="D78" s="11">
        <v>2617</v>
      </c>
      <c r="E78" s="11">
        <v>5563</v>
      </c>
      <c r="F78" s="11">
        <v>5466</v>
      </c>
      <c r="G78" s="11">
        <v>6239</v>
      </c>
      <c r="H78" s="11">
        <v>6231</v>
      </c>
      <c r="I78" s="11">
        <v>3304</v>
      </c>
      <c r="J78" s="11">
        <v>2185</v>
      </c>
      <c r="K78" s="11">
        <v>2803</v>
      </c>
      <c r="L78" s="11">
        <v>6027</v>
      </c>
      <c r="M78" s="11">
        <v>5985</v>
      </c>
      <c r="N78" s="13">
        <f t="shared" si="28"/>
        <v>58767</v>
      </c>
    </row>
    <row r="79" spans="1:14" ht="21.75">
      <c r="A79" s="7" t="s">
        <v>56</v>
      </c>
      <c r="B79" s="8">
        <v>24441</v>
      </c>
      <c r="C79" s="8">
        <v>30540</v>
      </c>
      <c r="D79" s="8">
        <v>25783</v>
      </c>
      <c r="E79" s="8">
        <v>24948</v>
      </c>
      <c r="F79" s="8">
        <v>29265</v>
      </c>
      <c r="G79" s="8">
        <v>35707</v>
      </c>
      <c r="H79" s="8">
        <v>33304</v>
      </c>
      <c r="I79" s="8">
        <v>16774</v>
      </c>
      <c r="J79" s="8">
        <v>11395</v>
      </c>
      <c r="K79" s="8">
        <v>17395</v>
      </c>
      <c r="L79" s="8">
        <v>16463</v>
      </c>
      <c r="M79" s="8">
        <v>14583</v>
      </c>
      <c r="N79" s="9">
        <f t="shared" si="28"/>
        <v>280598</v>
      </c>
    </row>
    <row r="80" spans="1:14" ht="21.75">
      <c r="A80" s="14" t="s">
        <v>103</v>
      </c>
      <c r="B80" s="11">
        <v>1443</v>
      </c>
      <c r="C80" s="11">
        <v>1816</v>
      </c>
      <c r="D80" s="47">
        <v>1525</v>
      </c>
      <c r="E80" s="11">
        <v>1474</v>
      </c>
      <c r="F80" s="11">
        <v>1738</v>
      </c>
      <c r="G80" s="11">
        <v>2132</v>
      </c>
      <c r="H80" s="11">
        <v>1985</v>
      </c>
      <c r="I80" s="11">
        <v>974</v>
      </c>
      <c r="J80" s="11">
        <v>645</v>
      </c>
      <c r="K80" s="11">
        <v>1012</v>
      </c>
      <c r="L80" s="12">
        <v>955</v>
      </c>
      <c r="M80" s="12">
        <v>840</v>
      </c>
      <c r="N80" s="13">
        <f t="shared" si="28"/>
        <v>16539</v>
      </c>
    </row>
    <row r="81" spans="1:14" ht="21.75">
      <c r="A81" s="7" t="s">
        <v>104</v>
      </c>
      <c r="B81" s="8">
        <f aca="true" t="shared" si="29" ref="B81:N82">SUM(B73,B75,B77,B79,)</f>
        <v>642592</v>
      </c>
      <c r="C81" s="8">
        <f t="shared" si="29"/>
        <v>649606</v>
      </c>
      <c r="D81" s="8">
        <f t="shared" si="29"/>
        <v>673693</v>
      </c>
      <c r="E81" s="8">
        <f t="shared" si="29"/>
        <v>618983</v>
      </c>
      <c r="F81" s="8">
        <f t="shared" si="29"/>
        <v>617952</v>
      </c>
      <c r="G81" s="8">
        <f t="shared" si="29"/>
        <v>676045</v>
      </c>
      <c r="H81" s="8">
        <f t="shared" si="29"/>
        <v>684089</v>
      </c>
      <c r="I81" s="8">
        <f t="shared" si="29"/>
        <v>599170</v>
      </c>
      <c r="J81" s="8">
        <f t="shared" si="29"/>
        <v>653549</v>
      </c>
      <c r="K81" s="8">
        <f t="shared" si="29"/>
        <v>663832</v>
      </c>
      <c r="L81" s="8">
        <f t="shared" si="29"/>
        <v>741757</v>
      </c>
      <c r="M81" s="8">
        <f t="shared" si="29"/>
        <v>694978</v>
      </c>
      <c r="N81" s="8">
        <f t="shared" si="29"/>
        <v>7916246</v>
      </c>
    </row>
    <row r="82" spans="1:14" ht="21.75">
      <c r="A82" s="14" t="s">
        <v>105</v>
      </c>
      <c r="B82" s="11">
        <f t="shared" si="29"/>
        <v>38979</v>
      </c>
      <c r="C82" s="11">
        <f t="shared" si="29"/>
        <v>39408</v>
      </c>
      <c r="D82" s="11">
        <f t="shared" si="29"/>
        <v>40881</v>
      </c>
      <c r="E82" s="11">
        <f t="shared" si="29"/>
        <v>37535</v>
      </c>
      <c r="F82" s="11">
        <f t="shared" si="29"/>
        <v>37472</v>
      </c>
      <c r="G82" s="11">
        <f t="shared" si="29"/>
        <v>41025</v>
      </c>
      <c r="H82" s="11">
        <f t="shared" si="29"/>
        <v>41517</v>
      </c>
      <c r="I82" s="11">
        <f t="shared" si="29"/>
        <v>36323</v>
      </c>
      <c r="J82" s="11">
        <f t="shared" si="29"/>
        <v>39649</v>
      </c>
      <c r="K82" s="11">
        <f t="shared" si="29"/>
        <v>40278</v>
      </c>
      <c r="L82" s="11">
        <f t="shared" si="29"/>
        <v>45044</v>
      </c>
      <c r="M82" s="11">
        <f t="shared" si="29"/>
        <v>42183</v>
      </c>
      <c r="N82" s="11">
        <f t="shared" si="29"/>
        <v>480294</v>
      </c>
    </row>
    <row r="83" spans="1:14" ht="21.75">
      <c r="A83" s="7" t="s">
        <v>106</v>
      </c>
      <c r="B83" s="8">
        <f aca="true" t="shared" si="30" ref="B83:N84">SUM(B73,B75,)</f>
        <v>522522</v>
      </c>
      <c r="C83" s="8">
        <f t="shared" si="30"/>
        <v>511125</v>
      </c>
      <c r="D83" s="8">
        <f t="shared" si="30"/>
        <v>604273</v>
      </c>
      <c r="E83" s="8">
        <f t="shared" si="30"/>
        <v>502232</v>
      </c>
      <c r="F83" s="8">
        <f t="shared" si="30"/>
        <v>498469</v>
      </c>
      <c r="G83" s="8">
        <f t="shared" si="30"/>
        <v>537482</v>
      </c>
      <c r="H83" s="8">
        <f t="shared" si="30"/>
        <v>548059</v>
      </c>
      <c r="I83" s="8">
        <f t="shared" si="30"/>
        <v>527526</v>
      </c>
      <c r="J83" s="8">
        <f t="shared" si="30"/>
        <v>605580</v>
      </c>
      <c r="K83" s="8">
        <f t="shared" si="30"/>
        <v>599760</v>
      </c>
      <c r="L83" s="8">
        <f t="shared" si="30"/>
        <v>625904</v>
      </c>
      <c r="M83" s="8">
        <f t="shared" si="30"/>
        <v>581691</v>
      </c>
      <c r="N83" s="8">
        <f t="shared" si="30"/>
        <v>6664623</v>
      </c>
    </row>
    <row r="84" spans="1:14" ht="21.75">
      <c r="A84" s="14" t="s">
        <v>107</v>
      </c>
      <c r="B84" s="11">
        <f t="shared" si="30"/>
        <v>31739</v>
      </c>
      <c r="C84" s="11">
        <f t="shared" si="30"/>
        <v>31042</v>
      </c>
      <c r="D84" s="11">
        <f t="shared" si="30"/>
        <v>36739</v>
      </c>
      <c r="E84" s="11">
        <f t="shared" si="30"/>
        <v>30498</v>
      </c>
      <c r="F84" s="11">
        <f t="shared" si="30"/>
        <v>30268</v>
      </c>
      <c r="G84" s="11">
        <f t="shared" si="30"/>
        <v>32654</v>
      </c>
      <c r="H84" s="11">
        <f t="shared" si="30"/>
        <v>33301</v>
      </c>
      <c r="I84" s="11">
        <f t="shared" si="30"/>
        <v>32045</v>
      </c>
      <c r="J84" s="11">
        <f t="shared" si="30"/>
        <v>36819</v>
      </c>
      <c r="K84" s="11">
        <f t="shared" si="30"/>
        <v>36463</v>
      </c>
      <c r="L84" s="11">
        <f t="shared" si="30"/>
        <v>38062</v>
      </c>
      <c r="M84" s="11">
        <f t="shared" si="30"/>
        <v>35358</v>
      </c>
      <c r="N84" s="11">
        <f t="shared" si="30"/>
        <v>404988</v>
      </c>
    </row>
    <row r="85" spans="1:14" ht="21.75">
      <c r="A85" s="5" t="s">
        <v>17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21.75">
      <c r="A86" s="7" t="s">
        <v>463</v>
      </c>
      <c r="B86" s="8">
        <v>16893</v>
      </c>
      <c r="C86" s="8">
        <v>19542</v>
      </c>
      <c r="D86" s="8">
        <v>12847</v>
      </c>
      <c r="E86" s="8">
        <v>18519</v>
      </c>
      <c r="F86" s="8">
        <v>11641</v>
      </c>
      <c r="G86" s="8">
        <v>21892</v>
      </c>
      <c r="H86" s="8">
        <v>17349</v>
      </c>
      <c r="I86" s="8">
        <v>11482</v>
      </c>
      <c r="J86" s="8">
        <v>11918</v>
      </c>
      <c r="K86" s="8">
        <v>13515</v>
      </c>
      <c r="L86" s="8">
        <v>21347</v>
      </c>
      <c r="M86" s="8">
        <v>17869</v>
      </c>
      <c r="N86" s="9">
        <f aca="true" t="shared" si="31" ref="N86:N91">SUM(B86:M86)</f>
        <v>194814</v>
      </c>
    </row>
    <row r="87" spans="1:14" ht="21.75">
      <c r="A87" s="14" t="s">
        <v>108</v>
      </c>
      <c r="B87" s="11">
        <v>990</v>
      </c>
      <c r="C87" s="11">
        <v>1151</v>
      </c>
      <c r="D87" s="11">
        <v>736</v>
      </c>
      <c r="E87" s="11">
        <v>1086</v>
      </c>
      <c r="F87" s="11">
        <v>693</v>
      </c>
      <c r="G87" s="11">
        <v>1311</v>
      </c>
      <c r="H87" s="11">
        <v>1038</v>
      </c>
      <c r="I87" s="11">
        <v>676</v>
      </c>
      <c r="J87" s="11">
        <v>684</v>
      </c>
      <c r="K87" s="11">
        <v>790</v>
      </c>
      <c r="L87" s="11">
        <v>1278</v>
      </c>
      <c r="M87" s="11">
        <v>1069</v>
      </c>
      <c r="N87" s="13">
        <f t="shared" si="31"/>
        <v>11502</v>
      </c>
    </row>
    <row r="88" spans="1:14" ht="21.75">
      <c r="A88" s="7" t="s">
        <v>432</v>
      </c>
      <c r="B88" s="8">
        <v>3988</v>
      </c>
      <c r="C88" s="8">
        <v>4904</v>
      </c>
      <c r="D88" s="8">
        <v>3776</v>
      </c>
      <c r="E88" s="8">
        <v>3824</v>
      </c>
      <c r="F88" s="8">
        <v>4446</v>
      </c>
      <c r="G88" s="8">
        <v>5999</v>
      </c>
      <c r="H88" s="8">
        <v>5264</v>
      </c>
      <c r="I88" s="8">
        <v>4627</v>
      </c>
      <c r="J88" s="8">
        <v>4642</v>
      </c>
      <c r="K88" s="8">
        <v>5035</v>
      </c>
      <c r="L88" s="8">
        <v>7897</v>
      </c>
      <c r="M88" s="8">
        <v>7961</v>
      </c>
      <c r="N88" s="9">
        <f t="shared" si="31"/>
        <v>62363</v>
      </c>
    </row>
    <row r="89" spans="1:14" ht="21.75">
      <c r="A89" s="14" t="s">
        <v>431</v>
      </c>
      <c r="B89" s="11">
        <v>239</v>
      </c>
      <c r="C89" s="11">
        <v>295</v>
      </c>
      <c r="D89" s="11">
        <v>226</v>
      </c>
      <c r="E89" s="11">
        <v>229</v>
      </c>
      <c r="F89" s="11">
        <v>267</v>
      </c>
      <c r="G89" s="11">
        <v>362</v>
      </c>
      <c r="H89" s="11">
        <v>317</v>
      </c>
      <c r="I89" s="11">
        <v>278</v>
      </c>
      <c r="J89" s="11">
        <v>279</v>
      </c>
      <c r="K89" s="11">
        <v>303</v>
      </c>
      <c r="L89" s="11">
        <v>478</v>
      </c>
      <c r="M89" s="11">
        <v>482</v>
      </c>
      <c r="N89" s="13">
        <f t="shared" si="31"/>
        <v>3755</v>
      </c>
    </row>
    <row r="90" spans="1:14" ht="21.75" customHeight="1">
      <c r="A90" s="7" t="s">
        <v>109</v>
      </c>
      <c r="B90" s="8">
        <v>21184</v>
      </c>
      <c r="C90" s="8">
        <v>18978</v>
      </c>
      <c r="D90" s="8">
        <v>5169</v>
      </c>
      <c r="E90" s="8">
        <v>12839</v>
      </c>
      <c r="F90" s="8">
        <v>20501</v>
      </c>
      <c r="G90" s="8">
        <v>18670</v>
      </c>
      <c r="H90" s="8">
        <v>21890</v>
      </c>
      <c r="I90" s="8">
        <v>11275</v>
      </c>
      <c r="J90" s="8">
        <v>1864</v>
      </c>
      <c r="K90" s="8">
        <v>5629</v>
      </c>
      <c r="L90" s="8">
        <v>18938</v>
      </c>
      <c r="M90" s="8">
        <v>21222</v>
      </c>
      <c r="N90" s="9">
        <f t="shared" si="31"/>
        <v>178159</v>
      </c>
    </row>
    <row r="91" spans="1:14" ht="21.75">
      <c r="A91" s="14" t="s">
        <v>110</v>
      </c>
      <c r="B91" s="11">
        <v>1287</v>
      </c>
      <c r="C91" s="11">
        <v>1153</v>
      </c>
      <c r="D91" s="11">
        <v>314</v>
      </c>
      <c r="E91" s="11">
        <v>780</v>
      </c>
      <c r="F91" s="11">
        <v>1221</v>
      </c>
      <c r="G91" s="11">
        <v>1118</v>
      </c>
      <c r="H91" s="11">
        <v>1310</v>
      </c>
      <c r="I91" s="11">
        <v>664</v>
      </c>
      <c r="J91" s="11">
        <v>107</v>
      </c>
      <c r="K91" s="11">
        <v>329</v>
      </c>
      <c r="L91" s="11">
        <v>1134</v>
      </c>
      <c r="M91" s="11">
        <v>1270</v>
      </c>
      <c r="N91" s="13">
        <f t="shared" si="31"/>
        <v>10687</v>
      </c>
    </row>
    <row r="92" spans="1:14" ht="21.75">
      <c r="A92" s="7" t="s">
        <v>111</v>
      </c>
      <c r="B92" s="8">
        <f>SUM(B86,B88,B90,)</f>
        <v>42065</v>
      </c>
      <c r="C92" s="8">
        <f aca="true" t="shared" si="32" ref="B92:M93">SUM(C86,C88,C90,)</f>
        <v>43424</v>
      </c>
      <c r="D92" s="8">
        <f t="shared" si="32"/>
        <v>21792</v>
      </c>
      <c r="E92" s="8">
        <f t="shared" si="32"/>
        <v>35182</v>
      </c>
      <c r="F92" s="8">
        <f t="shared" si="32"/>
        <v>36588</v>
      </c>
      <c r="G92" s="8">
        <f t="shared" si="32"/>
        <v>46561</v>
      </c>
      <c r="H92" s="8">
        <f t="shared" si="32"/>
        <v>44503</v>
      </c>
      <c r="I92" s="8">
        <f t="shared" si="32"/>
        <v>27384</v>
      </c>
      <c r="J92" s="8">
        <f t="shared" si="32"/>
        <v>18424</v>
      </c>
      <c r="K92" s="8">
        <f t="shared" si="32"/>
        <v>24179</v>
      </c>
      <c r="L92" s="8">
        <f t="shared" si="32"/>
        <v>48182</v>
      </c>
      <c r="M92" s="8">
        <f t="shared" si="32"/>
        <v>47052</v>
      </c>
      <c r="N92" s="8">
        <f>SUM(N86,N88,N90,)</f>
        <v>435336</v>
      </c>
    </row>
    <row r="93" spans="1:14" ht="21.75">
      <c r="A93" s="14" t="s">
        <v>112</v>
      </c>
      <c r="B93" s="11">
        <f t="shared" si="32"/>
        <v>2516</v>
      </c>
      <c r="C93" s="11">
        <f t="shared" si="32"/>
        <v>2599</v>
      </c>
      <c r="D93" s="11">
        <f t="shared" si="32"/>
        <v>1276</v>
      </c>
      <c r="E93" s="11">
        <f t="shared" si="32"/>
        <v>2095</v>
      </c>
      <c r="F93" s="11">
        <f t="shared" si="32"/>
        <v>2181</v>
      </c>
      <c r="G93" s="11">
        <f t="shared" si="32"/>
        <v>2791</v>
      </c>
      <c r="H93" s="11">
        <f t="shared" si="32"/>
        <v>2665</v>
      </c>
      <c r="I93" s="11">
        <f t="shared" si="32"/>
        <v>1618</v>
      </c>
      <c r="J93" s="11">
        <f t="shared" si="32"/>
        <v>1070</v>
      </c>
      <c r="K93" s="11">
        <f t="shared" si="32"/>
        <v>1422</v>
      </c>
      <c r="L93" s="11">
        <f t="shared" si="32"/>
        <v>2890</v>
      </c>
      <c r="M93" s="11">
        <f t="shared" si="32"/>
        <v>2821</v>
      </c>
      <c r="N93" s="11">
        <f>SUM(N87,N89,N91,)</f>
        <v>25944</v>
      </c>
    </row>
    <row r="94" spans="1:14" ht="21.75">
      <c r="A94" s="7" t="s">
        <v>113</v>
      </c>
      <c r="B94" s="8">
        <f>SUM(B86,B88,)</f>
        <v>20881</v>
      </c>
      <c r="C94" s="8">
        <f aca="true" t="shared" si="33" ref="C94:M95">SUM(C86,C88,)</f>
        <v>24446</v>
      </c>
      <c r="D94" s="8">
        <f t="shared" si="33"/>
        <v>16623</v>
      </c>
      <c r="E94" s="8">
        <f t="shared" si="33"/>
        <v>22343</v>
      </c>
      <c r="F94" s="8">
        <f t="shared" si="33"/>
        <v>16087</v>
      </c>
      <c r="G94" s="8">
        <f t="shared" si="33"/>
        <v>27891</v>
      </c>
      <c r="H94" s="8">
        <f t="shared" si="33"/>
        <v>22613</v>
      </c>
      <c r="I94" s="8">
        <f t="shared" si="33"/>
        <v>16109</v>
      </c>
      <c r="J94" s="8">
        <f t="shared" si="33"/>
        <v>16560</v>
      </c>
      <c r="K94" s="8">
        <f t="shared" si="33"/>
        <v>18550</v>
      </c>
      <c r="L94" s="8">
        <f t="shared" si="33"/>
        <v>29244</v>
      </c>
      <c r="M94" s="8">
        <f t="shared" si="33"/>
        <v>25830</v>
      </c>
      <c r="N94" s="8">
        <f>SUM(N86,N88)</f>
        <v>257177</v>
      </c>
    </row>
    <row r="95" spans="1:14" ht="21.75">
      <c r="A95" s="14" t="s">
        <v>114</v>
      </c>
      <c r="B95" s="11">
        <f>SUM(B87,B89,)</f>
        <v>1229</v>
      </c>
      <c r="C95" s="11">
        <f t="shared" si="33"/>
        <v>1446</v>
      </c>
      <c r="D95" s="11">
        <f t="shared" si="33"/>
        <v>962</v>
      </c>
      <c r="E95" s="11">
        <f t="shared" si="33"/>
        <v>1315</v>
      </c>
      <c r="F95" s="11">
        <f t="shared" si="33"/>
        <v>960</v>
      </c>
      <c r="G95" s="11">
        <f t="shared" si="33"/>
        <v>1673</v>
      </c>
      <c r="H95" s="11">
        <f t="shared" si="33"/>
        <v>1355</v>
      </c>
      <c r="I95" s="11">
        <f t="shared" si="33"/>
        <v>954</v>
      </c>
      <c r="J95" s="11">
        <f t="shared" si="33"/>
        <v>963</v>
      </c>
      <c r="K95" s="11">
        <f t="shared" si="33"/>
        <v>1093</v>
      </c>
      <c r="L95" s="11">
        <f t="shared" si="33"/>
        <v>1756</v>
      </c>
      <c r="M95" s="11">
        <f t="shared" si="33"/>
        <v>1551</v>
      </c>
      <c r="N95" s="11">
        <f>SUM(N87,N89)</f>
        <v>15257</v>
      </c>
    </row>
    <row r="96" spans="1:14" ht="21.75">
      <c r="A96" s="19" t="s">
        <v>13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21.75">
      <c r="A97" s="20" t="s">
        <v>464</v>
      </c>
      <c r="B97" s="8">
        <v>321639</v>
      </c>
      <c r="C97" s="8">
        <v>303120</v>
      </c>
      <c r="D97" s="8">
        <v>354438</v>
      </c>
      <c r="E97" s="8">
        <v>316399</v>
      </c>
      <c r="F97" s="8">
        <v>266653</v>
      </c>
      <c r="G97" s="8">
        <v>312022</v>
      </c>
      <c r="H97" s="8">
        <v>271787</v>
      </c>
      <c r="I97" s="8">
        <v>73003</v>
      </c>
      <c r="J97" s="8">
        <v>93184</v>
      </c>
      <c r="K97" s="8">
        <v>120033</v>
      </c>
      <c r="L97" s="8">
        <v>214924</v>
      </c>
      <c r="M97" s="8">
        <v>122990</v>
      </c>
      <c r="N97" s="9">
        <f>SUM(B97:M97)</f>
        <v>2770192</v>
      </c>
    </row>
    <row r="98" spans="1:14" ht="21.75">
      <c r="A98" s="46" t="s">
        <v>118</v>
      </c>
      <c r="B98" s="11">
        <v>19623</v>
      </c>
      <c r="C98" s="11">
        <v>18494</v>
      </c>
      <c r="D98" s="11">
        <v>21630</v>
      </c>
      <c r="E98" s="11">
        <v>19317</v>
      </c>
      <c r="F98" s="11">
        <v>16267</v>
      </c>
      <c r="G98" s="11">
        <v>19043</v>
      </c>
      <c r="H98" s="11">
        <v>16579</v>
      </c>
      <c r="I98" s="11">
        <v>5879</v>
      </c>
      <c r="J98" s="11">
        <v>5648</v>
      </c>
      <c r="K98" s="11">
        <v>7297</v>
      </c>
      <c r="L98" s="11">
        <v>13103</v>
      </c>
      <c r="M98" s="11">
        <v>8941</v>
      </c>
      <c r="N98" s="13">
        <f>SUM(B98:M98)</f>
        <v>171821</v>
      </c>
    </row>
    <row r="99" spans="1:14" ht="21.75">
      <c r="A99" s="7" t="s">
        <v>117</v>
      </c>
      <c r="B99" s="8">
        <v>6847</v>
      </c>
      <c r="C99" s="8">
        <v>15621</v>
      </c>
      <c r="D99" s="51">
        <v>9037</v>
      </c>
      <c r="E99" s="8">
        <v>42302</v>
      </c>
      <c r="F99" s="8">
        <v>65806</v>
      </c>
      <c r="G99" s="8">
        <v>73804</v>
      </c>
      <c r="H99" s="8">
        <v>52350</v>
      </c>
      <c r="I99" s="8">
        <v>49915</v>
      </c>
      <c r="J99" s="8">
        <v>891</v>
      </c>
      <c r="K99" s="8">
        <v>19954</v>
      </c>
      <c r="L99" s="8">
        <v>52283</v>
      </c>
      <c r="M99" s="8">
        <v>82593</v>
      </c>
      <c r="N99" s="9">
        <f>SUM(B99:M99)</f>
        <v>471403</v>
      </c>
    </row>
    <row r="100" spans="1:14" ht="21.75">
      <c r="A100" s="14" t="s">
        <v>119</v>
      </c>
      <c r="B100" s="11">
        <v>416</v>
      </c>
      <c r="C100" s="11">
        <v>949</v>
      </c>
      <c r="D100" s="47">
        <v>549</v>
      </c>
      <c r="E100" s="11">
        <v>2570</v>
      </c>
      <c r="F100" s="11">
        <v>4015</v>
      </c>
      <c r="G100" s="11">
        <v>4503</v>
      </c>
      <c r="H100" s="11">
        <v>3194</v>
      </c>
      <c r="I100" s="11">
        <v>1587</v>
      </c>
      <c r="J100" s="11">
        <v>54</v>
      </c>
      <c r="K100" s="11">
        <v>1213</v>
      </c>
      <c r="L100" s="11">
        <v>3188</v>
      </c>
      <c r="M100" s="11">
        <v>3581</v>
      </c>
      <c r="N100" s="13">
        <f>SUM(B100:M100)</f>
        <v>25819</v>
      </c>
    </row>
    <row r="101" spans="1:14" ht="21.75">
      <c r="A101" s="7" t="s">
        <v>120</v>
      </c>
      <c r="B101" s="8">
        <f aca="true" t="shared" si="34" ref="B101:N102">SUM(B97,B99,)</f>
        <v>328486</v>
      </c>
      <c r="C101" s="8">
        <f t="shared" si="34"/>
        <v>318741</v>
      </c>
      <c r="D101" s="8">
        <f t="shared" si="34"/>
        <v>363475</v>
      </c>
      <c r="E101" s="8">
        <f t="shared" si="34"/>
        <v>358701</v>
      </c>
      <c r="F101" s="8">
        <f t="shared" si="34"/>
        <v>332459</v>
      </c>
      <c r="G101" s="8">
        <f t="shared" si="34"/>
        <v>385826</v>
      </c>
      <c r="H101" s="8">
        <f t="shared" si="34"/>
        <v>324137</v>
      </c>
      <c r="I101" s="8">
        <f t="shared" si="34"/>
        <v>122918</v>
      </c>
      <c r="J101" s="8">
        <f t="shared" si="34"/>
        <v>94075</v>
      </c>
      <c r="K101" s="8">
        <f t="shared" si="34"/>
        <v>139987</v>
      </c>
      <c r="L101" s="8">
        <f t="shared" si="34"/>
        <v>267207</v>
      </c>
      <c r="M101" s="8">
        <f t="shared" si="34"/>
        <v>205583</v>
      </c>
      <c r="N101" s="8">
        <f t="shared" si="34"/>
        <v>3241595</v>
      </c>
    </row>
    <row r="102" spans="1:14" ht="21.75">
      <c r="A102" s="14" t="s">
        <v>121</v>
      </c>
      <c r="B102" s="11">
        <f t="shared" si="34"/>
        <v>20039</v>
      </c>
      <c r="C102" s="11">
        <f t="shared" si="34"/>
        <v>19443</v>
      </c>
      <c r="D102" s="11">
        <f t="shared" si="34"/>
        <v>22179</v>
      </c>
      <c r="E102" s="11">
        <f t="shared" si="34"/>
        <v>21887</v>
      </c>
      <c r="F102" s="11">
        <f t="shared" si="34"/>
        <v>20282</v>
      </c>
      <c r="G102" s="11">
        <f t="shared" si="34"/>
        <v>23546</v>
      </c>
      <c r="H102" s="11">
        <f t="shared" si="34"/>
        <v>19773</v>
      </c>
      <c r="I102" s="11">
        <f t="shared" si="34"/>
        <v>7466</v>
      </c>
      <c r="J102" s="11">
        <f t="shared" si="34"/>
        <v>5702</v>
      </c>
      <c r="K102" s="11">
        <f t="shared" si="34"/>
        <v>8510</v>
      </c>
      <c r="L102" s="11">
        <f t="shared" si="34"/>
        <v>16291</v>
      </c>
      <c r="M102" s="11">
        <f t="shared" si="34"/>
        <v>12522</v>
      </c>
      <c r="N102" s="11">
        <f t="shared" si="34"/>
        <v>197640</v>
      </c>
    </row>
    <row r="103" spans="1:14" ht="21.75">
      <c r="A103" s="7" t="s">
        <v>122</v>
      </c>
      <c r="B103" s="8">
        <f aca="true" t="shared" si="35" ref="B103:N104">SUM(B97,)</f>
        <v>321639</v>
      </c>
      <c r="C103" s="8">
        <f t="shared" si="35"/>
        <v>303120</v>
      </c>
      <c r="D103" s="8">
        <f t="shared" si="35"/>
        <v>354438</v>
      </c>
      <c r="E103" s="8">
        <f t="shared" si="35"/>
        <v>316399</v>
      </c>
      <c r="F103" s="8">
        <f t="shared" si="35"/>
        <v>266653</v>
      </c>
      <c r="G103" s="8">
        <f t="shared" si="35"/>
        <v>312022</v>
      </c>
      <c r="H103" s="8">
        <f t="shared" si="35"/>
        <v>271787</v>
      </c>
      <c r="I103" s="8">
        <f t="shared" si="35"/>
        <v>73003</v>
      </c>
      <c r="J103" s="8">
        <f t="shared" si="35"/>
        <v>93184</v>
      </c>
      <c r="K103" s="8">
        <f t="shared" si="35"/>
        <v>120033</v>
      </c>
      <c r="L103" s="8">
        <f t="shared" si="35"/>
        <v>214924</v>
      </c>
      <c r="M103" s="8">
        <f t="shared" si="35"/>
        <v>122990</v>
      </c>
      <c r="N103" s="8">
        <f t="shared" si="35"/>
        <v>2770192</v>
      </c>
    </row>
    <row r="104" spans="1:14" ht="21.75">
      <c r="A104" s="14" t="s">
        <v>123</v>
      </c>
      <c r="B104" s="11">
        <f t="shared" si="35"/>
        <v>19623</v>
      </c>
      <c r="C104" s="11">
        <f t="shared" si="35"/>
        <v>18494</v>
      </c>
      <c r="D104" s="11">
        <f t="shared" si="35"/>
        <v>21630</v>
      </c>
      <c r="E104" s="11">
        <f t="shared" si="35"/>
        <v>19317</v>
      </c>
      <c r="F104" s="11">
        <f t="shared" si="35"/>
        <v>16267</v>
      </c>
      <c r="G104" s="11">
        <f t="shared" si="35"/>
        <v>19043</v>
      </c>
      <c r="H104" s="11">
        <f t="shared" si="35"/>
        <v>16579</v>
      </c>
      <c r="I104" s="11">
        <f t="shared" si="35"/>
        <v>5879</v>
      </c>
      <c r="J104" s="11">
        <f t="shared" si="35"/>
        <v>5648</v>
      </c>
      <c r="K104" s="11">
        <f t="shared" si="35"/>
        <v>7297</v>
      </c>
      <c r="L104" s="11">
        <f t="shared" si="35"/>
        <v>13103</v>
      </c>
      <c r="M104" s="11">
        <f t="shared" si="35"/>
        <v>8941</v>
      </c>
      <c r="N104" s="11">
        <f t="shared" si="35"/>
        <v>171821</v>
      </c>
    </row>
    <row r="105" spans="1:14" ht="21.75">
      <c r="A105" s="19" t="s">
        <v>14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21.75">
      <c r="A106" s="7" t="s">
        <v>465</v>
      </c>
      <c r="B106" s="8">
        <v>82426</v>
      </c>
      <c r="C106" s="8">
        <v>70667</v>
      </c>
      <c r="D106" s="8">
        <v>70676</v>
      </c>
      <c r="E106" s="8">
        <v>32844</v>
      </c>
      <c r="F106" s="8">
        <v>26993</v>
      </c>
      <c r="G106" s="8">
        <v>31362</v>
      </c>
      <c r="H106" s="8">
        <v>30066</v>
      </c>
      <c r="I106" s="8">
        <v>26212</v>
      </c>
      <c r="J106" s="8">
        <v>31221</v>
      </c>
      <c r="K106" s="8">
        <v>29122</v>
      </c>
      <c r="L106" s="8">
        <v>31826</v>
      </c>
      <c r="M106" s="8">
        <v>29003</v>
      </c>
      <c r="N106" s="9">
        <f>SUM(B106:M106)</f>
        <v>492418</v>
      </c>
    </row>
    <row r="107" spans="1:14" ht="21.75">
      <c r="A107" s="10" t="s">
        <v>124</v>
      </c>
      <c r="B107" s="11">
        <v>4990</v>
      </c>
      <c r="C107" s="11">
        <v>4275</v>
      </c>
      <c r="D107" s="11">
        <v>4274</v>
      </c>
      <c r="E107" s="11">
        <v>1960</v>
      </c>
      <c r="F107" s="11">
        <v>1617</v>
      </c>
      <c r="G107" s="11">
        <v>1880</v>
      </c>
      <c r="H107" s="11">
        <v>1803</v>
      </c>
      <c r="I107" s="11">
        <v>1561</v>
      </c>
      <c r="J107" s="11">
        <v>1858</v>
      </c>
      <c r="K107" s="11">
        <v>1734</v>
      </c>
      <c r="L107" s="11">
        <v>1909</v>
      </c>
      <c r="M107" s="11">
        <v>1736</v>
      </c>
      <c r="N107" s="13">
        <f>SUM(B107:M107)</f>
        <v>29597</v>
      </c>
    </row>
    <row r="108" spans="1:14" ht="21.75">
      <c r="A108" s="7" t="s">
        <v>125</v>
      </c>
      <c r="B108" s="8">
        <v>1300</v>
      </c>
      <c r="C108" s="8">
        <v>11687</v>
      </c>
      <c r="D108" s="8">
        <v>7786</v>
      </c>
      <c r="E108" s="8">
        <v>7539</v>
      </c>
      <c r="F108" s="8">
        <v>14061</v>
      </c>
      <c r="G108" s="8">
        <v>11359</v>
      </c>
      <c r="H108" s="8">
        <v>13244</v>
      </c>
      <c r="I108" s="8">
        <v>6112</v>
      </c>
      <c r="J108" s="8">
        <v>252</v>
      </c>
      <c r="K108" s="8">
        <v>2938</v>
      </c>
      <c r="L108" s="8">
        <v>12219</v>
      </c>
      <c r="M108" s="8">
        <v>10905</v>
      </c>
      <c r="N108" s="9">
        <f>SUM(B108:M108)</f>
        <v>99402</v>
      </c>
    </row>
    <row r="109" spans="1:14" ht="21.75">
      <c r="A109" s="14" t="s">
        <v>126</v>
      </c>
      <c r="B109" s="11">
        <v>79</v>
      </c>
      <c r="C109" s="11">
        <v>710</v>
      </c>
      <c r="D109" s="11">
        <v>473</v>
      </c>
      <c r="E109" s="11">
        <v>458</v>
      </c>
      <c r="F109" s="11">
        <v>842</v>
      </c>
      <c r="G109" s="11">
        <v>681</v>
      </c>
      <c r="H109" s="11">
        <v>794</v>
      </c>
      <c r="I109" s="11">
        <v>364</v>
      </c>
      <c r="J109" s="11">
        <v>15</v>
      </c>
      <c r="K109" s="11">
        <v>175</v>
      </c>
      <c r="L109" s="11">
        <v>733</v>
      </c>
      <c r="M109" s="11">
        <v>653</v>
      </c>
      <c r="N109" s="13">
        <f>SUM(B109:M109)</f>
        <v>5977</v>
      </c>
    </row>
    <row r="110" spans="1:14" ht="21.75">
      <c r="A110" s="7" t="s">
        <v>127</v>
      </c>
      <c r="B110" s="8">
        <f aca="true" t="shared" si="36" ref="B110:N111">SUM(B106,B108,)</f>
        <v>83726</v>
      </c>
      <c r="C110" s="8">
        <f t="shared" si="36"/>
        <v>82354</v>
      </c>
      <c r="D110" s="8">
        <f t="shared" si="36"/>
        <v>78462</v>
      </c>
      <c r="E110" s="8">
        <f t="shared" si="36"/>
        <v>40383</v>
      </c>
      <c r="F110" s="8">
        <f t="shared" si="36"/>
        <v>41054</v>
      </c>
      <c r="G110" s="8">
        <f t="shared" si="36"/>
        <v>42721</v>
      </c>
      <c r="H110" s="8">
        <f t="shared" si="36"/>
        <v>43310</v>
      </c>
      <c r="I110" s="8">
        <f t="shared" si="36"/>
        <v>32324</v>
      </c>
      <c r="J110" s="8">
        <f t="shared" si="36"/>
        <v>31473</v>
      </c>
      <c r="K110" s="8">
        <f t="shared" si="36"/>
        <v>32060</v>
      </c>
      <c r="L110" s="8">
        <f t="shared" si="36"/>
        <v>44045</v>
      </c>
      <c r="M110" s="8">
        <f t="shared" si="36"/>
        <v>39908</v>
      </c>
      <c r="N110" s="8">
        <f t="shared" si="36"/>
        <v>591820</v>
      </c>
    </row>
    <row r="111" spans="1:14" ht="21.75">
      <c r="A111" s="14" t="s">
        <v>128</v>
      </c>
      <c r="B111" s="11">
        <f t="shared" si="36"/>
        <v>5069</v>
      </c>
      <c r="C111" s="11">
        <f t="shared" si="36"/>
        <v>4985</v>
      </c>
      <c r="D111" s="11">
        <f t="shared" si="36"/>
        <v>4747</v>
      </c>
      <c r="E111" s="11">
        <f t="shared" si="36"/>
        <v>2418</v>
      </c>
      <c r="F111" s="11">
        <f t="shared" si="36"/>
        <v>2459</v>
      </c>
      <c r="G111" s="11">
        <f t="shared" si="36"/>
        <v>2561</v>
      </c>
      <c r="H111" s="11">
        <f t="shared" si="36"/>
        <v>2597</v>
      </c>
      <c r="I111" s="11">
        <f t="shared" si="36"/>
        <v>1925</v>
      </c>
      <c r="J111" s="11">
        <f t="shared" si="36"/>
        <v>1873</v>
      </c>
      <c r="K111" s="11">
        <f t="shared" si="36"/>
        <v>1909</v>
      </c>
      <c r="L111" s="11">
        <f t="shared" si="36"/>
        <v>2642</v>
      </c>
      <c r="M111" s="11">
        <f t="shared" si="36"/>
        <v>2389</v>
      </c>
      <c r="N111" s="11">
        <f t="shared" si="36"/>
        <v>35574</v>
      </c>
    </row>
    <row r="112" spans="1:14" ht="21.75">
      <c r="A112" s="7" t="s">
        <v>129</v>
      </c>
      <c r="B112" s="8">
        <f aca="true" t="shared" si="37" ref="B112:N113">SUM(B106,)</f>
        <v>82426</v>
      </c>
      <c r="C112" s="8">
        <f t="shared" si="37"/>
        <v>70667</v>
      </c>
      <c r="D112" s="8">
        <f t="shared" si="37"/>
        <v>70676</v>
      </c>
      <c r="E112" s="8">
        <f t="shared" si="37"/>
        <v>32844</v>
      </c>
      <c r="F112" s="8">
        <f t="shared" si="37"/>
        <v>26993</v>
      </c>
      <c r="G112" s="8">
        <f t="shared" si="37"/>
        <v>31362</v>
      </c>
      <c r="H112" s="8">
        <f t="shared" si="37"/>
        <v>30066</v>
      </c>
      <c r="I112" s="8">
        <f t="shared" si="37"/>
        <v>26212</v>
      </c>
      <c r="J112" s="8">
        <f t="shared" si="37"/>
        <v>31221</v>
      </c>
      <c r="K112" s="8">
        <f t="shared" si="37"/>
        <v>29122</v>
      </c>
      <c r="L112" s="8">
        <f t="shared" si="37"/>
        <v>31826</v>
      </c>
      <c r="M112" s="8">
        <f t="shared" si="37"/>
        <v>29003</v>
      </c>
      <c r="N112" s="8">
        <f t="shared" si="37"/>
        <v>492418</v>
      </c>
    </row>
    <row r="113" spans="1:14" ht="21.75">
      <c r="A113" s="14" t="s">
        <v>130</v>
      </c>
      <c r="B113" s="11">
        <f t="shared" si="37"/>
        <v>4990</v>
      </c>
      <c r="C113" s="11">
        <f t="shared" si="37"/>
        <v>4275</v>
      </c>
      <c r="D113" s="11">
        <f t="shared" si="37"/>
        <v>4274</v>
      </c>
      <c r="E113" s="11">
        <f t="shared" si="37"/>
        <v>1960</v>
      </c>
      <c r="F113" s="11">
        <f t="shared" si="37"/>
        <v>1617</v>
      </c>
      <c r="G113" s="11">
        <f t="shared" si="37"/>
        <v>1880</v>
      </c>
      <c r="H113" s="11">
        <f t="shared" si="37"/>
        <v>1803</v>
      </c>
      <c r="I113" s="11">
        <f t="shared" si="37"/>
        <v>1561</v>
      </c>
      <c r="J113" s="11">
        <f t="shared" si="37"/>
        <v>1858</v>
      </c>
      <c r="K113" s="11">
        <f t="shared" si="37"/>
        <v>1734</v>
      </c>
      <c r="L113" s="11">
        <f t="shared" si="37"/>
        <v>1909</v>
      </c>
      <c r="M113" s="11">
        <f t="shared" si="37"/>
        <v>1736</v>
      </c>
      <c r="N113" s="11">
        <f t="shared" si="37"/>
        <v>29597</v>
      </c>
    </row>
    <row r="114" spans="1:14" ht="21.75">
      <c r="A114" s="19" t="s">
        <v>16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8"/>
    </row>
    <row r="115" spans="1:14" ht="21.75">
      <c r="A115" s="7" t="s">
        <v>466</v>
      </c>
      <c r="B115" s="8">
        <v>281</v>
      </c>
      <c r="C115" s="8">
        <v>295</v>
      </c>
      <c r="D115" s="8">
        <v>483</v>
      </c>
      <c r="E115" s="8">
        <v>281</v>
      </c>
      <c r="F115" s="8">
        <v>336</v>
      </c>
      <c r="G115" s="8">
        <v>308</v>
      </c>
      <c r="H115" s="8">
        <v>336</v>
      </c>
      <c r="I115" s="8">
        <v>241</v>
      </c>
      <c r="J115" s="8">
        <v>323</v>
      </c>
      <c r="K115" s="8">
        <v>323</v>
      </c>
      <c r="L115" s="8">
        <v>323</v>
      </c>
      <c r="M115" s="8">
        <v>323</v>
      </c>
      <c r="N115" s="9">
        <f>SUM(B115:M115)</f>
        <v>3853</v>
      </c>
    </row>
    <row r="116" spans="1:14" ht="21.75">
      <c r="A116" s="10" t="s">
        <v>131</v>
      </c>
      <c r="B116" s="48">
        <v>21</v>
      </c>
      <c r="C116" s="11">
        <v>22</v>
      </c>
      <c r="D116" s="11">
        <v>35</v>
      </c>
      <c r="E116" s="11">
        <v>21</v>
      </c>
      <c r="F116" s="11">
        <v>25</v>
      </c>
      <c r="G116" s="11">
        <v>23</v>
      </c>
      <c r="H116" s="11">
        <v>25</v>
      </c>
      <c r="I116" s="11">
        <v>18</v>
      </c>
      <c r="J116" s="11">
        <v>24</v>
      </c>
      <c r="K116" s="11">
        <v>24</v>
      </c>
      <c r="L116" s="11">
        <v>24</v>
      </c>
      <c r="M116" s="11">
        <v>24</v>
      </c>
      <c r="N116" s="13">
        <f>SUM(B116:M116)</f>
        <v>286</v>
      </c>
    </row>
    <row r="117" spans="1:14" ht="21.75">
      <c r="A117" s="55" t="s">
        <v>479</v>
      </c>
      <c r="B117" s="56">
        <v>22110</v>
      </c>
      <c r="C117" s="56"/>
      <c r="D117" s="56">
        <v>31814</v>
      </c>
      <c r="E117" s="56"/>
      <c r="F117" s="56">
        <v>18087</v>
      </c>
      <c r="G117" s="56"/>
      <c r="H117" s="56">
        <v>19325</v>
      </c>
      <c r="I117" s="56"/>
      <c r="J117" s="56">
        <v>17297</v>
      </c>
      <c r="K117" s="56"/>
      <c r="L117" s="56">
        <v>35303</v>
      </c>
      <c r="M117" s="56"/>
      <c r="N117" s="9">
        <f>SUM(B117:M117)</f>
        <v>143936</v>
      </c>
    </row>
    <row r="118" spans="1:14" ht="21.75">
      <c r="A118" s="57" t="s">
        <v>480</v>
      </c>
      <c r="B118" s="58">
        <v>976</v>
      </c>
      <c r="C118" s="58"/>
      <c r="D118" s="58">
        <v>1677</v>
      </c>
      <c r="E118" s="58"/>
      <c r="F118" s="58">
        <v>715</v>
      </c>
      <c r="G118" s="58"/>
      <c r="H118" s="58">
        <v>757</v>
      </c>
      <c r="I118" s="58"/>
      <c r="J118" s="58">
        <v>649</v>
      </c>
      <c r="K118" s="58"/>
      <c r="L118" s="58">
        <v>2114</v>
      </c>
      <c r="M118" s="58"/>
      <c r="N118" s="13">
        <f>SUM(B118:M118)</f>
        <v>6888</v>
      </c>
    </row>
    <row r="119" spans="1:14" ht="21.75">
      <c r="A119" s="7" t="s">
        <v>132</v>
      </c>
      <c r="B119" s="8">
        <f aca="true" t="shared" si="38" ref="B119:E120">SUM(B115,B117,)</f>
        <v>22391</v>
      </c>
      <c r="C119" s="8">
        <f t="shared" si="38"/>
        <v>295</v>
      </c>
      <c r="D119" s="8">
        <f t="shared" si="38"/>
        <v>32297</v>
      </c>
      <c r="E119" s="8">
        <f t="shared" si="38"/>
        <v>281</v>
      </c>
      <c r="F119" s="8">
        <f aca="true" t="shared" si="39" ref="F119:M119">SUM(F115,F117,)</f>
        <v>18423</v>
      </c>
      <c r="G119" s="8">
        <f t="shared" si="39"/>
        <v>308</v>
      </c>
      <c r="H119" s="8">
        <f t="shared" si="39"/>
        <v>19661</v>
      </c>
      <c r="I119" s="8">
        <f t="shared" si="39"/>
        <v>241</v>
      </c>
      <c r="J119" s="8">
        <f t="shared" si="39"/>
        <v>17620</v>
      </c>
      <c r="K119" s="8">
        <f t="shared" si="39"/>
        <v>323</v>
      </c>
      <c r="L119" s="8">
        <f t="shared" si="39"/>
        <v>35626</v>
      </c>
      <c r="M119" s="8">
        <f t="shared" si="39"/>
        <v>323</v>
      </c>
      <c r="N119" s="8">
        <f>SUM(N115,N117,)</f>
        <v>147789</v>
      </c>
    </row>
    <row r="120" spans="1:14" ht="21.75">
      <c r="A120" s="14" t="s">
        <v>133</v>
      </c>
      <c r="B120" s="11">
        <f t="shared" si="38"/>
        <v>997</v>
      </c>
      <c r="C120" s="11">
        <f t="shared" si="38"/>
        <v>22</v>
      </c>
      <c r="D120" s="11">
        <f t="shared" si="38"/>
        <v>1712</v>
      </c>
      <c r="E120" s="11">
        <f t="shared" si="38"/>
        <v>21</v>
      </c>
      <c r="F120" s="11">
        <f aca="true" t="shared" si="40" ref="F120:M120">SUM(F116,F118,)</f>
        <v>740</v>
      </c>
      <c r="G120" s="11">
        <f t="shared" si="40"/>
        <v>23</v>
      </c>
      <c r="H120" s="11">
        <f t="shared" si="40"/>
        <v>782</v>
      </c>
      <c r="I120" s="11">
        <f t="shared" si="40"/>
        <v>18</v>
      </c>
      <c r="J120" s="11">
        <f t="shared" si="40"/>
        <v>673</v>
      </c>
      <c r="K120" s="11">
        <f t="shared" si="40"/>
        <v>24</v>
      </c>
      <c r="L120" s="11">
        <f t="shared" si="40"/>
        <v>2138</v>
      </c>
      <c r="M120" s="11">
        <f t="shared" si="40"/>
        <v>24</v>
      </c>
      <c r="N120" s="11">
        <f>SUM(N116,N118,)</f>
        <v>7174</v>
      </c>
    </row>
    <row r="121" spans="1:14" ht="21.75">
      <c r="A121" s="7" t="s">
        <v>481</v>
      </c>
      <c r="B121" s="8">
        <f>SUM(B115,)</f>
        <v>281</v>
      </c>
      <c r="C121" s="8">
        <f aca="true" t="shared" si="41" ref="C121:N121">SUM(C115,)</f>
        <v>295</v>
      </c>
      <c r="D121" s="8">
        <f t="shared" si="41"/>
        <v>483</v>
      </c>
      <c r="E121" s="8">
        <f t="shared" si="41"/>
        <v>281</v>
      </c>
      <c r="F121" s="8">
        <f t="shared" si="41"/>
        <v>336</v>
      </c>
      <c r="G121" s="8">
        <f t="shared" si="41"/>
        <v>308</v>
      </c>
      <c r="H121" s="8">
        <f t="shared" si="41"/>
        <v>336</v>
      </c>
      <c r="I121" s="8">
        <f t="shared" si="41"/>
        <v>241</v>
      </c>
      <c r="J121" s="8">
        <f t="shared" si="41"/>
        <v>323</v>
      </c>
      <c r="K121" s="8">
        <f t="shared" si="41"/>
        <v>323</v>
      </c>
      <c r="L121" s="8">
        <f t="shared" si="41"/>
        <v>323</v>
      </c>
      <c r="M121" s="8">
        <f t="shared" si="41"/>
        <v>323</v>
      </c>
      <c r="N121" s="8">
        <f t="shared" si="41"/>
        <v>3853</v>
      </c>
    </row>
    <row r="122" spans="1:14" ht="21.75">
      <c r="A122" s="14" t="s">
        <v>482</v>
      </c>
      <c r="B122" s="11">
        <f aca="true" t="shared" si="42" ref="B122:N122">SUM(B116,)</f>
        <v>21</v>
      </c>
      <c r="C122" s="11">
        <f t="shared" si="42"/>
        <v>22</v>
      </c>
      <c r="D122" s="11">
        <f t="shared" si="42"/>
        <v>35</v>
      </c>
      <c r="E122" s="11">
        <f t="shared" si="42"/>
        <v>21</v>
      </c>
      <c r="F122" s="11">
        <f t="shared" si="42"/>
        <v>25</v>
      </c>
      <c r="G122" s="11">
        <f t="shared" si="42"/>
        <v>23</v>
      </c>
      <c r="H122" s="11">
        <f t="shared" si="42"/>
        <v>25</v>
      </c>
      <c r="I122" s="11">
        <f t="shared" si="42"/>
        <v>18</v>
      </c>
      <c r="J122" s="11">
        <f t="shared" si="42"/>
        <v>24</v>
      </c>
      <c r="K122" s="11">
        <f t="shared" si="42"/>
        <v>24</v>
      </c>
      <c r="L122" s="11">
        <f t="shared" si="42"/>
        <v>24</v>
      </c>
      <c r="M122" s="11">
        <f t="shared" si="42"/>
        <v>24</v>
      </c>
      <c r="N122" s="11">
        <f t="shared" si="42"/>
        <v>286</v>
      </c>
    </row>
    <row r="123" spans="1:14" ht="21.75">
      <c r="A123" s="24" t="s">
        <v>59</v>
      </c>
      <c r="B123" s="25">
        <f aca="true" t="shared" si="43" ref="B123:M123">SUM(B81,B92,B101,B110,B119,)</f>
        <v>1119260</v>
      </c>
      <c r="C123" s="25">
        <f t="shared" si="43"/>
        <v>1094420</v>
      </c>
      <c r="D123" s="25">
        <f t="shared" si="43"/>
        <v>1169719</v>
      </c>
      <c r="E123" s="25">
        <f t="shared" si="43"/>
        <v>1053530</v>
      </c>
      <c r="F123" s="25">
        <f t="shared" si="43"/>
        <v>1046476</v>
      </c>
      <c r="G123" s="25">
        <f t="shared" si="43"/>
        <v>1151461</v>
      </c>
      <c r="H123" s="25">
        <f t="shared" si="43"/>
        <v>1115700</v>
      </c>
      <c r="I123" s="25">
        <f t="shared" si="43"/>
        <v>782037</v>
      </c>
      <c r="J123" s="25">
        <f t="shared" si="43"/>
        <v>815141</v>
      </c>
      <c r="K123" s="25">
        <f t="shared" si="43"/>
        <v>860381</v>
      </c>
      <c r="L123" s="25">
        <f t="shared" si="43"/>
        <v>1136817</v>
      </c>
      <c r="M123" s="25">
        <f t="shared" si="43"/>
        <v>987844</v>
      </c>
      <c r="N123" s="26">
        <f>SUM(B123:M123)</f>
        <v>12332786</v>
      </c>
    </row>
    <row r="124" spans="1:14" ht="21.75">
      <c r="A124" s="24" t="s">
        <v>487</v>
      </c>
      <c r="B124" s="28">
        <f aca="true" t="shared" si="44" ref="B124:M124">SUM(B82,B93,B102,B111,B120,)</f>
        <v>67600</v>
      </c>
      <c r="C124" s="28">
        <f t="shared" si="44"/>
        <v>66457</v>
      </c>
      <c r="D124" s="28">
        <f t="shared" si="44"/>
        <v>70795</v>
      </c>
      <c r="E124" s="28">
        <f t="shared" si="44"/>
        <v>63956</v>
      </c>
      <c r="F124" s="28">
        <f t="shared" si="44"/>
        <v>63134</v>
      </c>
      <c r="G124" s="28">
        <f t="shared" si="44"/>
        <v>69946</v>
      </c>
      <c r="H124" s="28">
        <f t="shared" si="44"/>
        <v>67334</v>
      </c>
      <c r="I124" s="28">
        <f t="shared" si="44"/>
        <v>47350</v>
      </c>
      <c r="J124" s="28">
        <f t="shared" si="44"/>
        <v>48967</v>
      </c>
      <c r="K124" s="28">
        <f t="shared" si="44"/>
        <v>52143</v>
      </c>
      <c r="L124" s="28">
        <f t="shared" si="44"/>
        <v>69005</v>
      </c>
      <c r="M124" s="28">
        <f t="shared" si="44"/>
        <v>59939</v>
      </c>
      <c r="N124" s="29">
        <f>SUM(B124:M124)</f>
        <v>746626</v>
      </c>
    </row>
    <row r="125" spans="1:14" ht="21.75">
      <c r="A125" s="22" t="s">
        <v>135</v>
      </c>
      <c r="B125" s="31">
        <f aca="true" t="shared" si="45" ref="B125:E126">SUM(B77,B79,B90,B99,B108,B117,)</f>
        <v>171511</v>
      </c>
      <c r="C125" s="31">
        <f t="shared" si="45"/>
        <v>184767</v>
      </c>
      <c r="D125" s="31">
        <f t="shared" si="45"/>
        <v>123226</v>
      </c>
      <c r="E125" s="31">
        <f t="shared" si="45"/>
        <v>179431</v>
      </c>
      <c r="F125" s="31">
        <f aca="true" t="shared" si="46" ref="F125:M125">SUM(F77,F79,F90,F99,F108,F117,)</f>
        <v>237938</v>
      </c>
      <c r="G125" s="31">
        <f t="shared" si="46"/>
        <v>242396</v>
      </c>
      <c r="H125" s="31">
        <f t="shared" si="46"/>
        <v>242839</v>
      </c>
      <c r="I125" s="31">
        <f t="shared" si="46"/>
        <v>138946</v>
      </c>
      <c r="J125" s="31">
        <f t="shared" si="46"/>
        <v>68273</v>
      </c>
      <c r="K125" s="31">
        <f t="shared" si="46"/>
        <v>92593</v>
      </c>
      <c r="L125" s="31">
        <f t="shared" si="46"/>
        <v>234596</v>
      </c>
      <c r="M125" s="31">
        <f t="shared" si="46"/>
        <v>228007</v>
      </c>
      <c r="N125" s="31">
        <f>SUM(N77,N79,N90,N99,N108,N117,)</f>
        <v>2144523</v>
      </c>
    </row>
    <row r="126" spans="1:14" ht="21.75">
      <c r="A126" s="22" t="s">
        <v>136</v>
      </c>
      <c r="B126" s="32">
        <f t="shared" si="45"/>
        <v>9998</v>
      </c>
      <c r="C126" s="32">
        <f t="shared" si="45"/>
        <v>11178</v>
      </c>
      <c r="D126" s="32">
        <f t="shared" si="45"/>
        <v>7155</v>
      </c>
      <c r="E126" s="32">
        <f t="shared" si="45"/>
        <v>10845</v>
      </c>
      <c r="F126" s="32">
        <f aca="true" t="shared" si="47" ref="F126:M126">SUM(F78,F80,F91,F100,F109,F118,)</f>
        <v>13997</v>
      </c>
      <c r="G126" s="32">
        <f t="shared" si="47"/>
        <v>14673</v>
      </c>
      <c r="H126" s="32">
        <f t="shared" si="47"/>
        <v>14271</v>
      </c>
      <c r="I126" s="32">
        <f t="shared" si="47"/>
        <v>6893</v>
      </c>
      <c r="J126" s="32">
        <f t="shared" si="47"/>
        <v>3655</v>
      </c>
      <c r="K126" s="32">
        <f t="shared" si="47"/>
        <v>5532</v>
      </c>
      <c r="L126" s="32">
        <f t="shared" si="47"/>
        <v>14151</v>
      </c>
      <c r="M126" s="32">
        <f t="shared" si="47"/>
        <v>12329</v>
      </c>
      <c r="N126" s="32">
        <f>SUM(N78,N80,N91,N100,N109,N118,)</f>
        <v>124677</v>
      </c>
    </row>
    <row r="127" spans="1:14" ht="21.75">
      <c r="A127" s="24" t="s">
        <v>137</v>
      </c>
      <c r="B127" s="26">
        <f aca="true" t="shared" si="48" ref="B127:E128">SUM(B83,B94,B103,B112,B121,)</f>
        <v>947749</v>
      </c>
      <c r="C127" s="26">
        <f t="shared" si="48"/>
        <v>909653</v>
      </c>
      <c r="D127" s="26">
        <f t="shared" si="48"/>
        <v>1046493</v>
      </c>
      <c r="E127" s="26">
        <f t="shared" si="48"/>
        <v>874099</v>
      </c>
      <c r="F127" s="26">
        <f aca="true" t="shared" si="49" ref="F127:M127">SUM(F83,F94,F103,F112,F121,)</f>
        <v>808538</v>
      </c>
      <c r="G127" s="26">
        <f t="shared" si="49"/>
        <v>909065</v>
      </c>
      <c r="H127" s="26">
        <f t="shared" si="49"/>
        <v>872861</v>
      </c>
      <c r="I127" s="26">
        <f t="shared" si="49"/>
        <v>643091</v>
      </c>
      <c r="J127" s="26">
        <f t="shared" si="49"/>
        <v>746868</v>
      </c>
      <c r="K127" s="26">
        <f t="shared" si="49"/>
        <v>767788</v>
      </c>
      <c r="L127" s="26">
        <f t="shared" si="49"/>
        <v>902221</v>
      </c>
      <c r="M127" s="26">
        <f t="shared" si="49"/>
        <v>759837</v>
      </c>
      <c r="N127" s="26">
        <f>SUM(N83,N94,N103,N112,N121,)</f>
        <v>10188263</v>
      </c>
    </row>
    <row r="128" spans="1:14" ht="21.75">
      <c r="A128" s="24" t="s">
        <v>138</v>
      </c>
      <c r="B128" s="29">
        <f t="shared" si="48"/>
        <v>57602</v>
      </c>
      <c r="C128" s="29">
        <f t="shared" si="48"/>
        <v>55279</v>
      </c>
      <c r="D128" s="29">
        <f t="shared" si="48"/>
        <v>63640</v>
      </c>
      <c r="E128" s="29">
        <f t="shared" si="48"/>
        <v>53111</v>
      </c>
      <c r="F128" s="29">
        <f aca="true" t="shared" si="50" ref="F128:M128">SUM(F84,F95,F104,F113,F122,)</f>
        <v>49137</v>
      </c>
      <c r="G128" s="29">
        <f t="shared" si="50"/>
        <v>55273</v>
      </c>
      <c r="H128" s="29">
        <f t="shared" si="50"/>
        <v>53063</v>
      </c>
      <c r="I128" s="29">
        <f t="shared" si="50"/>
        <v>40457</v>
      </c>
      <c r="J128" s="29">
        <f t="shared" si="50"/>
        <v>45312</v>
      </c>
      <c r="K128" s="29">
        <f t="shared" si="50"/>
        <v>46611</v>
      </c>
      <c r="L128" s="29">
        <f t="shared" si="50"/>
        <v>54854</v>
      </c>
      <c r="M128" s="29">
        <f t="shared" si="50"/>
        <v>47610</v>
      </c>
      <c r="N128" s="29">
        <f>SUM(N84,N95,N104,N113,N122,)</f>
        <v>621949</v>
      </c>
    </row>
    <row r="129" ht="15.75">
      <c r="A129" t="s">
        <v>471</v>
      </c>
    </row>
    <row r="130" ht="15.75">
      <c r="A130" t="s">
        <v>472</v>
      </c>
    </row>
    <row r="131" spans="1:14" ht="30">
      <c r="A131" s="71" t="s">
        <v>467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3"/>
    </row>
    <row r="132" spans="1:14" s="1" customFormat="1" ht="21.75">
      <c r="A132" s="33" t="s">
        <v>29</v>
      </c>
      <c r="B132" s="33" t="s">
        <v>19</v>
      </c>
      <c r="C132" s="33" t="s">
        <v>20</v>
      </c>
      <c r="D132" s="33" t="s">
        <v>21</v>
      </c>
      <c r="E132" s="33" t="s">
        <v>22</v>
      </c>
      <c r="F132" s="33" t="s">
        <v>23</v>
      </c>
      <c r="G132" s="33" t="s">
        <v>30</v>
      </c>
      <c r="H132" s="33" t="s">
        <v>24</v>
      </c>
      <c r="I132" s="33" t="s">
        <v>25</v>
      </c>
      <c r="J132" s="33" t="s">
        <v>26</v>
      </c>
      <c r="K132" s="33" t="s">
        <v>27</v>
      </c>
      <c r="L132" s="33" t="s">
        <v>28</v>
      </c>
      <c r="M132" s="33" t="s">
        <v>31</v>
      </c>
      <c r="N132" s="33" t="s">
        <v>32</v>
      </c>
    </row>
    <row r="133" spans="1:14" s="1" customFormat="1" ht="21.75">
      <c r="A133" s="3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35"/>
    </row>
    <row r="134" spans="1:14" s="1" customFormat="1" ht="21.75">
      <c r="A134" s="34" t="s">
        <v>14</v>
      </c>
      <c r="B134" s="9">
        <v>20445</v>
      </c>
      <c r="C134" s="9">
        <v>24501</v>
      </c>
      <c r="D134" s="9">
        <v>19960</v>
      </c>
      <c r="E134" s="9">
        <v>28160</v>
      </c>
      <c r="F134" s="9">
        <v>26357</v>
      </c>
      <c r="G134" s="9">
        <v>24718</v>
      </c>
      <c r="H134" s="9">
        <v>26836</v>
      </c>
      <c r="I134" s="9">
        <v>25416</v>
      </c>
      <c r="J134" s="9">
        <v>22624</v>
      </c>
      <c r="K134" s="9">
        <v>25673</v>
      </c>
      <c r="L134" s="9">
        <v>22959</v>
      </c>
      <c r="M134" s="9">
        <v>22054</v>
      </c>
      <c r="N134" s="36">
        <f>SUM(B134:M134)</f>
        <v>289703</v>
      </c>
    </row>
    <row r="135" spans="1:14" s="1" customFormat="1" ht="21.75">
      <c r="A135" s="3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5" t="s">
        <v>33</v>
      </c>
      <c r="M135" s="9"/>
      <c r="N135" s="35">
        <f>SUM(N134,)</f>
        <v>289703</v>
      </c>
    </row>
    <row r="136" spans="1:14" s="1" customFormat="1" ht="21.75">
      <c r="A136" s="34" t="s">
        <v>34</v>
      </c>
      <c r="B136" s="9">
        <v>27580</v>
      </c>
      <c r="C136" s="9">
        <v>28631</v>
      </c>
      <c r="D136" s="9">
        <v>21504</v>
      </c>
      <c r="E136" s="9">
        <v>33239</v>
      </c>
      <c r="F136" s="9">
        <v>27110</v>
      </c>
      <c r="G136" s="9">
        <v>34674</v>
      </c>
      <c r="H136" s="9">
        <v>31839</v>
      </c>
      <c r="I136" s="9">
        <v>23785</v>
      </c>
      <c r="J136" s="9">
        <v>23657</v>
      </c>
      <c r="K136" s="9">
        <v>32381</v>
      </c>
      <c r="L136" s="9">
        <v>28459</v>
      </c>
      <c r="M136" s="9">
        <v>32791</v>
      </c>
      <c r="N136" s="37">
        <f>SUM(B136:M136)</f>
        <v>345650</v>
      </c>
    </row>
    <row r="137" spans="1:14" s="1" customFormat="1" ht="21.75">
      <c r="A137" s="34" t="s">
        <v>35</v>
      </c>
      <c r="B137" s="9">
        <v>33375</v>
      </c>
      <c r="C137" s="9">
        <v>34295</v>
      </c>
      <c r="D137" s="9">
        <v>26021</v>
      </c>
      <c r="E137" s="9">
        <v>42136</v>
      </c>
      <c r="F137" s="9">
        <v>31114</v>
      </c>
      <c r="G137" s="9">
        <v>38584</v>
      </c>
      <c r="H137" s="9">
        <v>37839</v>
      </c>
      <c r="I137" s="9">
        <v>26482</v>
      </c>
      <c r="J137" s="9">
        <v>26398</v>
      </c>
      <c r="K137" s="9">
        <v>38026</v>
      </c>
      <c r="L137" s="9">
        <v>32208</v>
      </c>
      <c r="M137" s="51">
        <v>33420</v>
      </c>
      <c r="N137" s="37">
        <f>SUM(B137:M137)</f>
        <v>399898</v>
      </c>
    </row>
    <row r="138" spans="1:14" s="1" customFormat="1" ht="21.75">
      <c r="A138" s="3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38" t="s">
        <v>36</v>
      </c>
      <c r="M138" s="38"/>
      <c r="N138" s="38">
        <f>SUM(N136,N137,)</f>
        <v>745548</v>
      </c>
    </row>
    <row r="139" spans="1:14" s="1" customFormat="1" ht="21.75">
      <c r="A139" s="34" t="s">
        <v>37</v>
      </c>
      <c r="B139" s="9">
        <v>7587</v>
      </c>
      <c r="C139" s="9">
        <v>21286</v>
      </c>
      <c r="D139" s="9">
        <v>20429</v>
      </c>
      <c r="E139" s="9">
        <v>23056</v>
      </c>
      <c r="F139" s="9">
        <v>21708</v>
      </c>
      <c r="G139" s="9">
        <v>23679</v>
      </c>
      <c r="H139" s="9">
        <v>24058</v>
      </c>
      <c r="I139" s="9">
        <v>23890</v>
      </c>
      <c r="J139" s="9">
        <v>22180</v>
      </c>
      <c r="K139" s="9">
        <v>21549</v>
      </c>
      <c r="L139" s="9">
        <v>21972</v>
      </c>
      <c r="M139" s="9">
        <v>22538</v>
      </c>
      <c r="N139" s="36">
        <f>SUM(B139:M139)</f>
        <v>253932</v>
      </c>
    </row>
    <row r="140" spans="1:14" s="1" customFormat="1" ht="21.75">
      <c r="A140" s="34" t="s">
        <v>38</v>
      </c>
      <c r="B140" s="9">
        <v>13413</v>
      </c>
      <c r="C140" s="9">
        <v>32458</v>
      </c>
      <c r="D140" s="9">
        <v>29215</v>
      </c>
      <c r="E140" s="9">
        <v>35227</v>
      </c>
      <c r="F140" s="9">
        <v>33156</v>
      </c>
      <c r="G140" s="9">
        <v>34648</v>
      </c>
      <c r="H140" s="9">
        <v>37757</v>
      </c>
      <c r="I140" s="9">
        <v>32397</v>
      </c>
      <c r="J140" s="51">
        <v>32654</v>
      </c>
      <c r="K140" s="9">
        <v>37456</v>
      </c>
      <c r="L140" s="9">
        <v>42011</v>
      </c>
      <c r="M140" s="9">
        <v>37782</v>
      </c>
      <c r="N140" s="36">
        <f>SUM(B140:M140)</f>
        <v>398174</v>
      </c>
    </row>
    <row r="141" spans="1:14" s="1" customFormat="1" ht="21.75">
      <c r="A141" s="34" t="s">
        <v>39</v>
      </c>
      <c r="B141" s="9">
        <v>16061</v>
      </c>
      <c r="C141" s="9">
        <v>39236</v>
      </c>
      <c r="D141" s="9">
        <v>35723</v>
      </c>
      <c r="E141" s="9">
        <v>41412</v>
      </c>
      <c r="F141" s="9">
        <v>38564</v>
      </c>
      <c r="G141" s="9">
        <v>40366</v>
      </c>
      <c r="H141" s="9">
        <v>40269</v>
      </c>
      <c r="I141" s="9">
        <v>38362</v>
      </c>
      <c r="J141" s="9">
        <v>37482</v>
      </c>
      <c r="K141" s="9">
        <v>37154</v>
      </c>
      <c r="L141" s="9">
        <v>37020</v>
      </c>
      <c r="M141" s="9">
        <v>37888</v>
      </c>
      <c r="N141" s="36">
        <f>SUM(B141:M141)</f>
        <v>439537</v>
      </c>
    </row>
    <row r="142" spans="1:14" s="1" customFormat="1" ht="21.75">
      <c r="A142" s="34" t="s">
        <v>40</v>
      </c>
      <c r="B142" s="9">
        <v>82053</v>
      </c>
      <c r="C142" s="9">
        <v>140846</v>
      </c>
      <c r="D142" s="9">
        <v>118205</v>
      </c>
      <c r="E142" s="9">
        <v>150243</v>
      </c>
      <c r="F142" s="9">
        <v>134664</v>
      </c>
      <c r="G142" s="9">
        <v>158964</v>
      </c>
      <c r="H142" s="9">
        <v>155947</v>
      </c>
      <c r="I142" s="9">
        <v>136678</v>
      </c>
      <c r="J142" s="9">
        <v>140247</v>
      </c>
      <c r="K142" s="9">
        <v>155643</v>
      </c>
      <c r="L142" s="9">
        <v>154783</v>
      </c>
      <c r="M142" s="9">
        <v>145785</v>
      </c>
      <c r="N142" s="36">
        <f>SUM(B142:M142)</f>
        <v>1674058</v>
      </c>
    </row>
    <row r="143" spans="1:14" s="1" customFormat="1" ht="21.75">
      <c r="A143" s="3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35" t="s">
        <v>41</v>
      </c>
      <c r="M143" s="35"/>
      <c r="N143" s="35">
        <f>SUM(N139,N140,N141,N142,)</f>
        <v>2765701</v>
      </c>
    </row>
    <row r="144" spans="1:14" s="1" customFormat="1" ht="21.75">
      <c r="A144" s="34" t="s">
        <v>17</v>
      </c>
      <c r="B144" s="9">
        <v>26686</v>
      </c>
      <c r="C144" s="9">
        <v>36959</v>
      </c>
      <c r="D144" s="9">
        <v>30114</v>
      </c>
      <c r="E144" s="9">
        <v>40452</v>
      </c>
      <c r="F144" s="9">
        <v>35912</v>
      </c>
      <c r="G144" s="9">
        <v>40353</v>
      </c>
      <c r="H144" s="9">
        <v>41317</v>
      </c>
      <c r="I144" s="9">
        <v>36985</v>
      </c>
      <c r="J144" s="9">
        <v>38664</v>
      </c>
      <c r="K144" s="9">
        <v>39679</v>
      </c>
      <c r="L144" s="9">
        <v>39030</v>
      </c>
      <c r="M144" s="9">
        <v>42206</v>
      </c>
      <c r="N144" s="9">
        <f>SUM(B144:M144)</f>
        <v>448357</v>
      </c>
    </row>
    <row r="145" spans="1:14" s="1" customFormat="1" ht="21.75">
      <c r="A145" s="34"/>
      <c r="B145" s="9"/>
      <c r="C145" s="9"/>
      <c r="D145" s="9"/>
      <c r="E145" s="9"/>
      <c r="F145" s="9"/>
      <c r="G145" s="9"/>
      <c r="H145" s="9"/>
      <c r="I145" s="9"/>
      <c r="J145" s="9"/>
      <c r="K145" s="74" t="s">
        <v>42</v>
      </c>
      <c r="L145" s="75"/>
      <c r="M145" s="76"/>
      <c r="N145" s="38">
        <f>SUM(N144,)</f>
        <v>448357</v>
      </c>
    </row>
    <row r="146" spans="1:14" s="1" customFormat="1" ht="21.75">
      <c r="A146" s="39" t="s">
        <v>279</v>
      </c>
      <c r="B146" s="40">
        <f aca="true" t="shared" si="51" ref="B146:M146">SUM(B133:B145)</f>
        <v>227200</v>
      </c>
      <c r="C146" s="40">
        <f t="shared" si="51"/>
        <v>358212</v>
      </c>
      <c r="D146" s="40">
        <f t="shared" si="51"/>
        <v>301171</v>
      </c>
      <c r="E146" s="40">
        <f t="shared" si="51"/>
        <v>393925</v>
      </c>
      <c r="F146" s="40">
        <f t="shared" si="51"/>
        <v>348585</v>
      </c>
      <c r="G146" s="40">
        <f t="shared" si="51"/>
        <v>395986</v>
      </c>
      <c r="H146" s="40">
        <f t="shared" si="51"/>
        <v>395862</v>
      </c>
      <c r="I146" s="40">
        <f t="shared" si="51"/>
        <v>343995</v>
      </c>
      <c r="J146" s="40">
        <f t="shared" si="51"/>
        <v>343906</v>
      </c>
      <c r="K146" s="40">
        <f t="shared" si="51"/>
        <v>387561</v>
      </c>
      <c r="L146" s="40">
        <f t="shared" si="51"/>
        <v>378442</v>
      </c>
      <c r="M146" s="40">
        <f t="shared" si="51"/>
        <v>374464</v>
      </c>
      <c r="N146" s="40">
        <f>SUM(N135,N138,N143,N145,)</f>
        <v>4249309</v>
      </c>
    </row>
    <row r="147" s="1" customFormat="1" ht="21.75"/>
    <row r="148" ht="21.75">
      <c r="A148" s="1" t="s">
        <v>280</v>
      </c>
    </row>
    <row r="149" spans="1:2" ht="21.75">
      <c r="A149" s="1" t="s">
        <v>470</v>
      </c>
      <c r="B149" s="1"/>
    </row>
    <row r="150" spans="1:2" ht="21.75">
      <c r="A150" s="1" t="s">
        <v>488</v>
      </c>
      <c r="B150" s="1"/>
    </row>
    <row r="151" ht="21.75">
      <c r="A151" s="1" t="s">
        <v>489</v>
      </c>
    </row>
  </sheetData>
  <sheetProtection/>
  <mergeCells count="2">
    <mergeCell ref="A131:N131"/>
    <mergeCell ref="K145:M145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9" scale="1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zoomScale="55" zoomScaleNormal="55" zoomScalePageLayoutView="0" workbookViewId="0" topLeftCell="A120">
      <selection activeCell="A76" sqref="A76:IV76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6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423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3816917</v>
      </c>
      <c r="C4" s="8">
        <v>3199912</v>
      </c>
      <c r="D4" s="8">
        <v>2719540</v>
      </c>
      <c r="E4" s="8">
        <v>4081857</v>
      </c>
      <c r="F4" s="8">
        <v>3725648</v>
      </c>
      <c r="G4" s="8">
        <v>4556044</v>
      </c>
      <c r="H4" s="8">
        <v>5325576</v>
      </c>
      <c r="I4" s="8">
        <v>5181889</v>
      </c>
      <c r="J4" s="8">
        <v>4931502</v>
      </c>
      <c r="K4" s="8">
        <v>5115888</v>
      </c>
      <c r="L4" s="8">
        <v>4720848</v>
      </c>
      <c r="M4" s="8">
        <v>3683688</v>
      </c>
      <c r="N4" s="9">
        <f aca="true" t="shared" si="0" ref="N4:N9">SUM(B4:M4)</f>
        <v>51059309</v>
      </c>
    </row>
    <row r="5" spans="1:14" ht="21.75">
      <c r="A5" s="10" t="s">
        <v>63</v>
      </c>
      <c r="B5" s="11">
        <v>1340800</v>
      </c>
      <c r="C5" s="11">
        <v>1090400</v>
      </c>
      <c r="D5" s="11">
        <v>934400</v>
      </c>
      <c r="E5" s="11">
        <v>1458400</v>
      </c>
      <c r="F5" s="12">
        <v>1296000</v>
      </c>
      <c r="G5" s="12">
        <v>1607200</v>
      </c>
      <c r="H5" s="12">
        <v>1788800</v>
      </c>
      <c r="I5" s="12">
        <v>1685600</v>
      </c>
      <c r="J5" s="12">
        <v>1586400</v>
      </c>
      <c r="K5" s="12">
        <v>1700800</v>
      </c>
      <c r="L5" s="12">
        <v>1639200</v>
      </c>
      <c r="M5" s="12">
        <v>1265600</v>
      </c>
      <c r="N5" s="13">
        <f t="shared" si="0"/>
        <v>17393600</v>
      </c>
    </row>
    <row r="6" spans="1:14" ht="21.75">
      <c r="A6" s="7" t="s">
        <v>43</v>
      </c>
      <c r="B6" s="8">
        <v>130481</v>
      </c>
      <c r="C6" s="8">
        <v>113516</v>
      </c>
      <c r="D6" s="8">
        <v>102569</v>
      </c>
      <c r="E6" s="8">
        <v>141538</v>
      </c>
      <c r="F6" s="8">
        <v>133003</v>
      </c>
      <c r="G6" s="8">
        <v>163499</v>
      </c>
      <c r="H6" s="8">
        <v>185874</v>
      </c>
      <c r="I6" s="8">
        <v>202243</v>
      </c>
      <c r="J6" s="8">
        <v>194473</v>
      </c>
      <c r="K6" s="8">
        <v>193488</v>
      </c>
      <c r="L6" s="8">
        <v>184900</v>
      </c>
      <c r="M6" s="8">
        <v>141241</v>
      </c>
      <c r="N6" s="9">
        <f t="shared" si="0"/>
        <v>1886825</v>
      </c>
    </row>
    <row r="7" spans="1:14" ht="21.75">
      <c r="A7" s="10" t="s">
        <v>93</v>
      </c>
      <c r="B7" s="11">
        <v>49320</v>
      </c>
      <c r="C7" s="11">
        <v>41880</v>
      </c>
      <c r="D7" s="11">
        <v>38880</v>
      </c>
      <c r="E7" s="11">
        <v>53240</v>
      </c>
      <c r="F7" s="12">
        <v>50120</v>
      </c>
      <c r="G7" s="12">
        <v>60440</v>
      </c>
      <c r="H7" s="12">
        <v>66520</v>
      </c>
      <c r="I7" s="12">
        <v>69320</v>
      </c>
      <c r="J7" s="12">
        <v>69480</v>
      </c>
      <c r="K7" s="12">
        <v>70080</v>
      </c>
      <c r="L7" s="12">
        <v>66440</v>
      </c>
      <c r="M7" s="12">
        <v>52800</v>
      </c>
      <c r="N7" s="13">
        <f t="shared" si="0"/>
        <v>688520</v>
      </c>
    </row>
    <row r="8" spans="1:14" ht="21.75">
      <c r="A8" s="7" t="s">
        <v>116</v>
      </c>
      <c r="B8" s="8">
        <v>679142</v>
      </c>
      <c r="C8" s="8">
        <v>629904</v>
      </c>
      <c r="D8" s="8">
        <v>327989</v>
      </c>
      <c r="E8" s="8">
        <v>687792</v>
      </c>
      <c r="F8" s="8">
        <v>636656</v>
      </c>
      <c r="G8" s="8">
        <v>648782</v>
      </c>
      <c r="H8" s="8">
        <v>810164</v>
      </c>
      <c r="I8" s="8">
        <v>416760</v>
      </c>
      <c r="J8" s="8">
        <v>367782</v>
      </c>
      <c r="K8" s="8">
        <v>602220</v>
      </c>
      <c r="L8" s="8">
        <v>600111</v>
      </c>
      <c r="M8" s="8">
        <v>548045</v>
      </c>
      <c r="N8" s="9">
        <f t="shared" si="0"/>
        <v>6955347</v>
      </c>
    </row>
    <row r="9" spans="1:14" ht="21.75">
      <c r="A9" s="10" t="s">
        <v>81</v>
      </c>
      <c r="B9" s="11">
        <v>263000</v>
      </c>
      <c r="C9" s="11">
        <v>236500</v>
      </c>
      <c r="D9" s="11">
        <v>92900</v>
      </c>
      <c r="E9" s="11">
        <v>266300</v>
      </c>
      <c r="F9" s="11">
        <v>236600</v>
      </c>
      <c r="G9" s="11">
        <v>248100</v>
      </c>
      <c r="H9" s="11">
        <v>301600</v>
      </c>
      <c r="I9" s="11">
        <v>118500</v>
      </c>
      <c r="J9" s="11">
        <v>96500</v>
      </c>
      <c r="K9" s="11">
        <v>195700</v>
      </c>
      <c r="L9" s="11">
        <v>219900</v>
      </c>
      <c r="M9" s="11">
        <v>191200</v>
      </c>
      <c r="N9" s="13">
        <f t="shared" si="0"/>
        <v>2466800</v>
      </c>
    </row>
    <row r="10" spans="1:14" ht="21.75">
      <c r="A10" s="7" t="s">
        <v>62</v>
      </c>
      <c r="B10" s="8">
        <f aca="true" t="shared" si="1" ref="B10:N11">SUM(B4,B6,B8,)</f>
        <v>4626540</v>
      </c>
      <c r="C10" s="8">
        <f t="shared" si="1"/>
        <v>3943332</v>
      </c>
      <c r="D10" s="8">
        <f t="shared" si="1"/>
        <v>3150098</v>
      </c>
      <c r="E10" s="8">
        <f t="shared" si="1"/>
        <v>4911187</v>
      </c>
      <c r="F10" s="8">
        <f t="shared" si="1"/>
        <v>4495307</v>
      </c>
      <c r="G10" s="8">
        <f t="shared" si="1"/>
        <v>5368325</v>
      </c>
      <c r="H10" s="8">
        <f t="shared" si="1"/>
        <v>6321614</v>
      </c>
      <c r="I10" s="8">
        <f t="shared" si="1"/>
        <v>5800892</v>
      </c>
      <c r="J10" s="8">
        <f t="shared" si="1"/>
        <v>5493757</v>
      </c>
      <c r="K10" s="8">
        <f t="shared" si="1"/>
        <v>5911596</v>
      </c>
      <c r="L10" s="8">
        <f t="shared" si="1"/>
        <v>5505859</v>
      </c>
      <c r="M10" s="8">
        <f t="shared" si="1"/>
        <v>4372974</v>
      </c>
      <c r="N10" s="8">
        <f t="shared" si="1"/>
        <v>59901481</v>
      </c>
    </row>
    <row r="11" spans="1:14" ht="21.75">
      <c r="A11" s="14" t="s">
        <v>64</v>
      </c>
      <c r="B11" s="11">
        <f t="shared" si="1"/>
        <v>1653120</v>
      </c>
      <c r="C11" s="11">
        <f t="shared" si="1"/>
        <v>1368780</v>
      </c>
      <c r="D11" s="11">
        <f t="shared" si="1"/>
        <v>1066180</v>
      </c>
      <c r="E11" s="11">
        <f t="shared" si="1"/>
        <v>1777940</v>
      </c>
      <c r="F11" s="11">
        <f t="shared" si="1"/>
        <v>1582720</v>
      </c>
      <c r="G11" s="11">
        <f t="shared" si="1"/>
        <v>1915740</v>
      </c>
      <c r="H11" s="11">
        <f t="shared" si="1"/>
        <v>2156920</v>
      </c>
      <c r="I11" s="11">
        <f t="shared" si="1"/>
        <v>1873420</v>
      </c>
      <c r="J11" s="11">
        <f t="shared" si="1"/>
        <v>1752380</v>
      </c>
      <c r="K11" s="11">
        <f t="shared" si="1"/>
        <v>1966580</v>
      </c>
      <c r="L11" s="11">
        <f t="shared" si="1"/>
        <v>1925540</v>
      </c>
      <c r="M11" s="11">
        <f t="shared" si="1"/>
        <v>1509600</v>
      </c>
      <c r="N11" s="11">
        <f t="shared" si="1"/>
        <v>20548920</v>
      </c>
    </row>
    <row r="12" spans="1:14" ht="21.75">
      <c r="A12" s="7" t="s">
        <v>84</v>
      </c>
      <c r="B12" s="8">
        <f aca="true" t="shared" si="2" ref="B12:N13">SUM(B4,B6,)</f>
        <v>3947398</v>
      </c>
      <c r="C12" s="8">
        <f t="shared" si="2"/>
        <v>3313428</v>
      </c>
      <c r="D12" s="8">
        <f t="shared" si="2"/>
        <v>2822109</v>
      </c>
      <c r="E12" s="8">
        <f t="shared" si="2"/>
        <v>4223395</v>
      </c>
      <c r="F12" s="8">
        <f t="shared" si="2"/>
        <v>3858651</v>
      </c>
      <c r="G12" s="8">
        <f t="shared" si="2"/>
        <v>4719543</v>
      </c>
      <c r="H12" s="8">
        <f t="shared" si="2"/>
        <v>5511450</v>
      </c>
      <c r="I12" s="8">
        <f t="shared" si="2"/>
        <v>5384132</v>
      </c>
      <c r="J12" s="8">
        <f t="shared" si="2"/>
        <v>5125975</v>
      </c>
      <c r="K12" s="8">
        <f t="shared" si="2"/>
        <v>5309376</v>
      </c>
      <c r="L12" s="8">
        <f t="shared" si="2"/>
        <v>4905748</v>
      </c>
      <c r="M12" s="8">
        <f t="shared" si="2"/>
        <v>3824929</v>
      </c>
      <c r="N12" s="8">
        <f t="shared" si="2"/>
        <v>52946134</v>
      </c>
    </row>
    <row r="13" spans="1:14" ht="21.75">
      <c r="A13" s="14" t="s">
        <v>85</v>
      </c>
      <c r="B13" s="11">
        <f t="shared" si="2"/>
        <v>1390120</v>
      </c>
      <c r="C13" s="11">
        <f t="shared" si="2"/>
        <v>1132280</v>
      </c>
      <c r="D13" s="11">
        <f t="shared" si="2"/>
        <v>973280</v>
      </c>
      <c r="E13" s="11">
        <f t="shared" si="2"/>
        <v>1511640</v>
      </c>
      <c r="F13" s="11">
        <f t="shared" si="2"/>
        <v>1346120</v>
      </c>
      <c r="G13" s="11">
        <f t="shared" si="2"/>
        <v>1667640</v>
      </c>
      <c r="H13" s="11">
        <f t="shared" si="2"/>
        <v>1855320</v>
      </c>
      <c r="I13" s="11">
        <f t="shared" si="2"/>
        <v>1754920</v>
      </c>
      <c r="J13" s="11">
        <f t="shared" si="2"/>
        <v>1655880</v>
      </c>
      <c r="K13" s="11">
        <f t="shared" si="2"/>
        <v>1770880</v>
      </c>
      <c r="L13" s="11">
        <f t="shared" si="2"/>
        <v>1705640</v>
      </c>
      <c r="M13" s="11">
        <f t="shared" si="2"/>
        <v>1318400</v>
      </c>
      <c r="N13" s="11">
        <f t="shared" si="2"/>
        <v>18082120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461418</v>
      </c>
      <c r="C15" s="8">
        <v>398790</v>
      </c>
      <c r="D15" s="8">
        <v>343092</v>
      </c>
      <c r="E15" s="8">
        <v>466246</v>
      </c>
      <c r="F15" s="8">
        <v>425271</v>
      </c>
      <c r="G15" s="8">
        <v>522435</v>
      </c>
      <c r="H15" s="8">
        <v>604136</v>
      </c>
      <c r="I15" s="8">
        <v>568932</v>
      </c>
      <c r="J15" s="8">
        <v>507191</v>
      </c>
      <c r="K15" s="8">
        <v>519740</v>
      </c>
      <c r="L15" s="8">
        <v>551448</v>
      </c>
      <c r="M15" s="8">
        <v>421589</v>
      </c>
      <c r="N15" s="9">
        <f aca="true" t="shared" si="3" ref="N15:N22">SUM(B15:M15)</f>
        <v>5790288</v>
      </c>
    </row>
    <row r="16" spans="1:14" ht="21.75">
      <c r="A16" s="10" t="s">
        <v>65</v>
      </c>
      <c r="B16" s="12">
        <v>156360</v>
      </c>
      <c r="C16" s="12">
        <v>129040</v>
      </c>
      <c r="D16" s="12">
        <v>104720</v>
      </c>
      <c r="E16" s="12">
        <v>159280</v>
      </c>
      <c r="F16" s="12">
        <v>140440</v>
      </c>
      <c r="G16" s="12">
        <v>180160</v>
      </c>
      <c r="H16" s="12">
        <v>198458</v>
      </c>
      <c r="I16" s="12">
        <v>164158</v>
      </c>
      <c r="J16" s="12">
        <v>139542</v>
      </c>
      <c r="K16" s="12">
        <v>178280</v>
      </c>
      <c r="L16" s="12">
        <v>185160</v>
      </c>
      <c r="M16" s="12">
        <v>134480</v>
      </c>
      <c r="N16" s="13">
        <f t="shared" si="3"/>
        <v>1870078</v>
      </c>
    </row>
    <row r="17" spans="1:14" ht="21.75">
      <c r="A17" s="7" t="s">
        <v>428</v>
      </c>
      <c r="B17" s="8"/>
      <c r="C17" s="8"/>
      <c r="D17" s="8"/>
      <c r="E17" s="8"/>
      <c r="F17" s="8"/>
      <c r="G17" s="8"/>
      <c r="H17" s="8"/>
      <c r="I17" s="8"/>
      <c r="J17" s="8"/>
      <c r="K17" s="8">
        <v>98776</v>
      </c>
      <c r="L17" s="8">
        <v>180063</v>
      </c>
      <c r="M17" s="8">
        <v>141802</v>
      </c>
      <c r="N17" s="9">
        <f t="shared" si="3"/>
        <v>420641</v>
      </c>
    </row>
    <row r="18" spans="1:14" ht="21.75">
      <c r="A18" s="10" t="s">
        <v>429</v>
      </c>
      <c r="B18" s="12"/>
      <c r="C18" s="12"/>
      <c r="D18" s="12"/>
      <c r="E18" s="12"/>
      <c r="F18" s="12"/>
      <c r="G18" s="12"/>
      <c r="H18" s="12"/>
      <c r="I18" s="12"/>
      <c r="J18" s="12"/>
      <c r="K18" s="12">
        <v>27520</v>
      </c>
      <c r="L18" s="12">
        <v>62800</v>
      </c>
      <c r="M18" s="12">
        <v>50000</v>
      </c>
      <c r="N18" s="13">
        <f t="shared" si="3"/>
        <v>140320</v>
      </c>
    </row>
    <row r="19" spans="1:14" ht="21.75">
      <c r="A19" s="7" t="s">
        <v>46</v>
      </c>
      <c r="B19" s="8">
        <v>1447</v>
      </c>
      <c r="C19" s="8">
        <v>1158</v>
      </c>
      <c r="D19" s="8">
        <v>784</v>
      </c>
      <c r="E19" s="8">
        <v>1347</v>
      </c>
      <c r="F19" s="8">
        <v>1404</v>
      </c>
      <c r="G19" s="8">
        <v>2237</v>
      </c>
      <c r="H19" s="8"/>
      <c r="I19" s="8">
        <v>2751</v>
      </c>
      <c r="J19" s="8">
        <v>2454</v>
      </c>
      <c r="K19" s="8"/>
      <c r="L19" s="8"/>
      <c r="M19" s="8"/>
      <c r="N19" s="9">
        <f t="shared" si="3"/>
        <v>13582</v>
      </c>
    </row>
    <row r="20" spans="1:14" ht="21.75">
      <c r="A20" s="14" t="s">
        <v>66</v>
      </c>
      <c r="B20" s="11">
        <v>506</v>
      </c>
      <c r="C20" s="11">
        <v>405</v>
      </c>
      <c r="D20" s="11">
        <v>274</v>
      </c>
      <c r="E20" s="11">
        <v>471</v>
      </c>
      <c r="F20" s="11">
        <v>491</v>
      </c>
      <c r="G20" s="11">
        <v>782</v>
      </c>
      <c r="H20" s="11"/>
      <c r="I20" s="11">
        <v>962</v>
      </c>
      <c r="J20" s="11">
        <v>858</v>
      </c>
      <c r="K20" s="11"/>
      <c r="L20" s="11"/>
      <c r="M20" s="11"/>
      <c r="N20" s="13">
        <f t="shared" si="3"/>
        <v>4749</v>
      </c>
    </row>
    <row r="21" spans="1:14" ht="21.75" customHeight="1">
      <c r="A21" s="7" t="s">
        <v>82</v>
      </c>
      <c r="B21" s="8">
        <v>100140</v>
      </c>
      <c r="C21" s="8">
        <v>87616</v>
      </c>
      <c r="D21" s="8">
        <v>14774</v>
      </c>
      <c r="E21" s="8">
        <v>103901</v>
      </c>
      <c r="F21" s="8">
        <v>109335</v>
      </c>
      <c r="G21" s="8">
        <v>122230</v>
      </c>
      <c r="H21" s="8">
        <v>155876</v>
      </c>
      <c r="I21" s="8">
        <v>38433</v>
      </c>
      <c r="J21" s="8">
        <v>27456</v>
      </c>
      <c r="K21" s="8">
        <v>103418</v>
      </c>
      <c r="L21" s="8">
        <v>123552</v>
      </c>
      <c r="M21" s="8">
        <v>95181</v>
      </c>
      <c r="N21" s="9">
        <f t="shared" si="3"/>
        <v>1081912</v>
      </c>
    </row>
    <row r="22" spans="1:14" ht="21.75">
      <c r="A22" s="14" t="s">
        <v>83</v>
      </c>
      <c r="B22" s="11">
        <v>35014</v>
      </c>
      <c r="C22" s="11">
        <v>30635</v>
      </c>
      <c r="D22" s="11">
        <v>5166</v>
      </c>
      <c r="E22" s="11">
        <v>36329</v>
      </c>
      <c r="F22" s="11">
        <v>38229</v>
      </c>
      <c r="G22" s="11">
        <v>42738</v>
      </c>
      <c r="H22" s="11">
        <v>54502</v>
      </c>
      <c r="I22" s="11">
        <v>14400</v>
      </c>
      <c r="J22" s="11">
        <v>9600</v>
      </c>
      <c r="K22" s="11">
        <v>36160</v>
      </c>
      <c r="L22" s="11">
        <v>43200</v>
      </c>
      <c r="M22" s="11">
        <v>33280</v>
      </c>
      <c r="N22" s="13">
        <f t="shared" si="3"/>
        <v>379253</v>
      </c>
    </row>
    <row r="23" spans="1:14" ht="21.75">
      <c r="A23" s="7" t="s">
        <v>67</v>
      </c>
      <c r="B23" s="8">
        <f>SUM(B15,B17,B19,B21,)</f>
        <v>563005</v>
      </c>
      <c r="C23" s="8">
        <f aca="true" t="shared" si="4" ref="C23:N24">SUM(C15,C17,C19,C21,)</f>
        <v>487564</v>
      </c>
      <c r="D23" s="8">
        <f t="shared" si="4"/>
        <v>358650</v>
      </c>
      <c r="E23" s="8">
        <f t="shared" si="4"/>
        <v>571494</v>
      </c>
      <c r="F23" s="8">
        <f t="shared" si="4"/>
        <v>536010</v>
      </c>
      <c r="G23" s="8">
        <f t="shared" si="4"/>
        <v>646902</v>
      </c>
      <c r="H23" s="8">
        <f t="shared" si="4"/>
        <v>760012</v>
      </c>
      <c r="I23" s="8">
        <f t="shared" si="4"/>
        <v>610116</v>
      </c>
      <c r="J23" s="8">
        <f t="shared" si="4"/>
        <v>537101</v>
      </c>
      <c r="K23" s="8">
        <f t="shared" si="4"/>
        <v>721934</v>
      </c>
      <c r="L23" s="8">
        <f t="shared" si="4"/>
        <v>855063</v>
      </c>
      <c r="M23" s="8">
        <f t="shared" si="4"/>
        <v>658572</v>
      </c>
      <c r="N23" s="8">
        <f t="shared" si="4"/>
        <v>7306423</v>
      </c>
    </row>
    <row r="24" spans="1:14" ht="21.75">
      <c r="A24" s="14" t="s">
        <v>68</v>
      </c>
      <c r="B24" s="11">
        <f>SUM(B16,B18,B20,B22,)</f>
        <v>191880</v>
      </c>
      <c r="C24" s="11">
        <f t="shared" si="4"/>
        <v>160080</v>
      </c>
      <c r="D24" s="11">
        <f t="shared" si="4"/>
        <v>110160</v>
      </c>
      <c r="E24" s="11">
        <f t="shared" si="4"/>
        <v>196080</v>
      </c>
      <c r="F24" s="11">
        <f t="shared" si="4"/>
        <v>179160</v>
      </c>
      <c r="G24" s="11">
        <f>SUM(G16,G18,G20,G22,)</f>
        <v>223680</v>
      </c>
      <c r="H24" s="11">
        <f t="shared" si="4"/>
        <v>252960</v>
      </c>
      <c r="I24" s="11">
        <f t="shared" si="4"/>
        <v>179520</v>
      </c>
      <c r="J24" s="11">
        <f>SUM(J16,J18,J20,J22,)</f>
        <v>150000</v>
      </c>
      <c r="K24" s="11">
        <f>SUM(K16,K18,K20,K22,)</f>
        <v>241960</v>
      </c>
      <c r="L24" s="11">
        <f>SUM(L16,L18,L20,L22,)</f>
        <v>291160</v>
      </c>
      <c r="M24" s="11">
        <f>SUM(M16,M18,M20,M22,)</f>
        <v>217760</v>
      </c>
      <c r="N24" s="11">
        <f>SUM(N16,N20,N22,)</f>
        <v>2254080</v>
      </c>
    </row>
    <row r="25" spans="1:14" ht="21.75">
      <c r="A25" s="7" t="s">
        <v>86</v>
      </c>
      <c r="B25" s="8">
        <f>SUM(B15,B17,B19,)</f>
        <v>462865</v>
      </c>
      <c r="C25" s="8">
        <f aca="true" t="shared" si="5" ref="C25:M26">SUM(C15,C17,C19,)</f>
        <v>399948</v>
      </c>
      <c r="D25" s="8">
        <f t="shared" si="5"/>
        <v>343876</v>
      </c>
      <c r="E25" s="8">
        <f t="shared" si="5"/>
        <v>467593</v>
      </c>
      <c r="F25" s="8">
        <f t="shared" si="5"/>
        <v>426675</v>
      </c>
      <c r="G25" s="8">
        <f t="shared" si="5"/>
        <v>524672</v>
      </c>
      <c r="H25" s="8">
        <f t="shared" si="5"/>
        <v>604136</v>
      </c>
      <c r="I25" s="8">
        <f t="shared" si="5"/>
        <v>571683</v>
      </c>
      <c r="J25" s="8">
        <f t="shared" si="5"/>
        <v>509645</v>
      </c>
      <c r="K25" s="8">
        <f t="shared" si="5"/>
        <v>618516</v>
      </c>
      <c r="L25" s="8">
        <f t="shared" si="5"/>
        <v>731511</v>
      </c>
      <c r="M25" s="8">
        <f t="shared" si="5"/>
        <v>563391</v>
      </c>
      <c r="N25" s="8">
        <f>SUM(N15,N17,N19,)</f>
        <v>6224511</v>
      </c>
    </row>
    <row r="26" spans="1:14" ht="21.75">
      <c r="A26" s="14" t="s">
        <v>87</v>
      </c>
      <c r="B26" s="11">
        <f>SUM(B16,B18,B20,)</f>
        <v>156866</v>
      </c>
      <c r="C26" s="11">
        <f t="shared" si="5"/>
        <v>129445</v>
      </c>
      <c r="D26" s="11">
        <f t="shared" si="5"/>
        <v>104994</v>
      </c>
      <c r="E26" s="11">
        <f t="shared" si="5"/>
        <v>159751</v>
      </c>
      <c r="F26" s="11">
        <f t="shared" si="5"/>
        <v>140931</v>
      </c>
      <c r="G26" s="11">
        <f t="shared" si="5"/>
        <v>180942</v>
      </c>
      <c r="H26" s="11">
        <f t="shared" si="5"/>
        <v>198458</v>
      </c>
      <c r="I26" s="11">
        <f t="shared" si="5"/>
        <v>165120</v>
      </c>
      <c r="J26" s="11">
        <f t="shared" si="5"/>
        <v>140400</v>
      </c>
      <c r="K26" s="11">
        <f t="shared" si="5"/>
        <v>205800</v>
      </c>
      <c r="L26" s="11">
        <f t="shared" si="5"/>
        <v>247960</v>
      </c>
      <c r="M26" s="11">
        <f t="shared" si="5"/>
        <v>184480</v>
      </c>
      <c r="N26" s="11">
        <f>SUM(N16,N18,N20,)</f>
        <v>2015147</v>
      </c>
    </row>
    <row r="27" spans="1:14" ht="21.75">
      <c r="A27" s="19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8"/>
    </row>
    <row r="28" spans="1:14" ht="21.75">
      <c r="A28" s="20" t="s">
        <v>47</v>
      </c>
      <c r="B28" s="8">
        <v>608750</v>
      </c>
      <c r="C28" s="8">
        <v>524972</v>
      </c>
      <c r="D28" s="8">
        <v>428705</v>
      </c>
      <c r="E28" s="8">
        <v>588362</v>
      </c>
      <c r="F28" s="8">
        <v>594170</v>
      </c>
      <c r="G28" s="8">
        <v>732845</v>
      </c>
      <c r="H28" s="8">
        <v>887264</v>
      </c>
      <c r="I28" s="8">
        <v>706669</v>
      </c>
      <c r="J28" s="8">
        <v>665466</v>
      </c>
      <c r="K28" s="8">
        <v>827244</v>
      </c>
      <c r="L28" s="8">
        <v>815097</v>
      </c>
      <c r="M28" s="8">
        <v>605553</v>
      </c>
      <c r="N28" s="9">
        <f aca="true" t="shared" si="6" ref="N28:N33">SUM(B28:M28)</f>
        <v>7985097</v>
      </c>
    </row>
    <row r="29" spans="1:14" ht="21.75">
      <c r="A29" s="10" t="s">
        <v>69</v>
      </c>
      <c r="B29" s="12">
        <v>216105</v>
      </c>
      <c r="C29" s="12">
        <v>176600</v>
      </c>
      <c r="D29" s="12">
        <v>113518</v>
      </c>
      <c r="E29" s="12">
        <v>210002</v>
      </c>
      <c r="F29" s="12">
        <v>203995</v>
      </c>
      <c r="G29" s="12">
        <v>259739</v>
      </c>
      <c r="H29" s="12">
        <v>298307</v>
      </c>
      <c r="I29" s="12">
        <v>197087</v>
      </c>
      <c r="J29" s="12">
        <v>179465</v>
      </c>
      <c r="K29" s="12">
        <v>250504</v>
      </c>
      <c r="L29" s="12">
        <v>278256</v>
      </c>
      <c r="M29" s="27">
        <v>204403</v>
      </c>
      <c r="N29" s="13">
        <f t="shared" si="6"/>
        <v>2587981</v>
      </c>
    </row>
    <row r="30" spans="1:14" ht="21.75">
      <c r="A30" s="20" t="s">
        <v>47</v>
      </c>
      <c r="B30" s="8">
        <v>243524</v>
      </c>
      <c r="C30" s="8">
        <v>197567</v>
      </c>
      <c r="D30" s="8">
        <v>165946</v>
      </c>
      <c r="E30" s="8">
        <v>221569</v>
      </c>
      <c r="F30" s="8">
        <v>215782</v>
      </c>
      <c r="G30" s="8">
        <v>290256</v>
      </c>
      <c r="H30" s="8">
        <v>352802</v>
      </c>
      <c r="I30" s="8">
        <v>218053</v>
      </c>
      <c r="J30" s="8">
        <v>208358</v>
      </c>
      <c r="K30" s="8">
        <v>282213</v>
      </c>
      <c r="L30" s="8">
        <v>306444</v>
      </c>
      <c r="M30" s="8">
        <v>225586</v>
      </c>
      <c r="N30" s="9">
        <f t="shared" si="6"/>
        <v>2928100</v>
      </c>
    </row>
    <row r="31" spans="1:14" ht="21.75">
      <c r="A31" s="10" t="s">
        <v>70</v>
      </c>
      <c r="B31" s="12">
        <v>66120</v>
      </c>
      <c r="C31" s="12">
        <v>47040</v>
      </c>
      <c r="D31" s="12">
        <v>36660</v>
      </c>
      <c r="E31" s="12">
        <v>57900</v>
      </c>
      <c r="F31" s="12">
        <v>54300</v>
      </c>
      <c r="G31" s="12">
        <v>83400</v>
      </c>
      <c r="H31" s="12">
        <v>93960</v>
      </c>
      <c r="I31" s="12">
        <v>50640</v>
      </c>
      <c r="J31" s="12">
        <v>46980</v>
      </c>
      <c r="K31" s="12">
        <v>65280</v>
      </c>
      <c r="L31" s="12">
        <v>78240</v>
      </c>
      <c r="M31" s="12">
        <v>57300</v>
      </c>
      <c r="N31" s="13">
        <f t="shared" si="6"/>
        <v>737820</v>
      </c>
    </row>
    <row r="32" spans="1:14" ht="21.75">
      <c r="A32" s="7" t="s">
        <v>88</v>
      </c>
      <c r="B32" s="8">
        <v>424015</v>
      </c>
      <c r="C32" s="8">
        <v>381598</v>
      </c>
      <c r="D32" s="8">
        <v>81158</v>
      </c>
      <c r="E32" s="8">
        <v>432734</v>
      </c>
      <c r="F32" s="8">
        <v>381050</v>
      </c>
      <c r="G32" s="8">
        <v>429539</v>
      </c>
      <c r="H32" s="8">
        <v>522359</v>
      </c>
      <c r="I32" s="8">
        <v>45840</v>
      </c>
      <c r="J32" s="8">
        <v>25669</v>
      </c>
      <c r="K32" s="8">
        <v>299254</v>
      </c>
      <c r="L32" s="8">
        <v>366829</v>
      </c>
      <c r="M32" s="8">
        <v>379342</v>
      </c>
      <c r="N32" s="9">
        <f t="shared" si="6"/>
        <v>3769387</v>
      </c>
    </row>
    <row r="33" spans="1:14" ht="21.75">
      <c r="A33" s="14" t="s">
        <v>89</v>
      </c>
      <c r="B33" s="11">
        <v>150895</v>
      </c>
      <c r="C33" s="11">
        <v>135800</v>
      </c>
      <c r="D33" s="11">
        <v>28882</v>
      </c>
      <c r="E33" s="11">
        <v>153998</v>
      </c>
      <c r="F33" s="11">
        <v>135605</v>
      </c>
      <c r="G33" s="11">
        <v>152861</v>
      </c>
      <c r="H33" s="11">
        <v>185893</v>
      </c>
      <c r="I33" s="11">
        <v>16313</v>
      </c>
      <c r="J33" s="11">
        <v>9135</v>
      </c>
      <c r="K33" s="11">
        <v>106496</v>
      </c>
      <c r="L33" s="11">
        <v>130544</v>
      </c>
      <c r="M33" s="11">
        <v>134997</v>
      </c>
      <c r="N33" s="13">
        <f t="shared" si="6"/>
        <v>1341419</v>
      </c>
    </row>
    <row r="34" spans="1:14" ht="21.75">
      <c r="A34" s="7" t="s">
        <v>76</v>
      </c>
      <c r="B34" s="8">
        <f aca="true" t="shared" si="7" ref="B34:N35">SUM(B28,B30,B32,)</f>
        <v>1276289</v>
      </c>
      <c r="C34" s="8">
        <f t="shared" si="7"/>
        <v>1104137</v>
      </c>
      <c r="D34" s="8">
        <f t="shared" si="7"/>
        <v>675809</v>
      </c>
      <c r="E34" s="8">
        <f t="shared" si="7"/>
        <v>1242665</v>
      </c>
      <c r="F34" s="8">
        <f t="shared" si="7"/>
        <v>1191002</v>
      </c>
      <c r="G34" s="8">
        <f t="shared" si="7"/>
        <v>1452640</v>
      </c>
      <c r="H34" s="8">
        <f t="shared" si="7"/>
        <v>1762425</v>
      </c>
      <c r="I34" s="8">
        <f t="shared" si="7"/>
        <v>970562</v>
      </c>
      <c r="J34" s="8">
        <f t="shared" si="7"/>
        <v>899493</v>
      </c>
      <c r="K34" s="8">
        <f t="shared" si="7"/>
        <v>1408711</v>
      </c>
      <c r="L34" s="8">
        <f t="shared" si="7"/>
        <v>1488370</v>
      </c>
      <c r="M34" s="8">
        <f t="shared" si="7"/>
        <v>1210481</v>
      </c>
      <c r="N34" s="8">
        <f t="shared" si="7"/>
        <v>14682584</v>
      </c>
    </row>
    <row r="35" spans="1:14" ht="21.75">
      <c r="A35" s="14" t="s">
        <v>77</v>
      </c>
      <c r="B35" s="11">
        <f t="shared" si="7"/>
        <v>433120</v>
      </c>
      <c r="C35" s="11">
        <f t="shared" si="7"/>
        <v>359440</v>
      </c>
      <c r="D35" s="11">
        <f t="shared" si="7"/>
        <v>179060</v>
      </c>
      <c r="E35" s="11">
        <f t="shared" si="7"/>
        <v>421900</v>
      </c>
      <c r="F35" s="11">
        <f t="shared" si="7"/>
        <v>393900</v>
      </c>
      <c r="G35" s="11">
        <f t="shared" si="7"/>
        <v>496000</v>
      </c>
      <c r="H35" s="11">
        <f t="shared" si="7"/>
        <v>578160</v>
      </c>
      <c r="I35" s="11">
        <f t="shared" si="7"/>
        <v>264040</v>
      </c>
      <c r="J35" s="11">
        <f t="shared" si="7"/>
        <v>235580</v>
      </c>
      <c r="K35" s="11">
        <f t="shared" si="7"/>
        <v>422280</v>
      </c>
      <c r="L35" s="11">
        <f t="shared" si="7"/>
        <v>487040</v>
      </c>
      <c r="M35" s="11">
        <f t="shared" si="7"/>
        <v>396700</v>
      </c>
      <c r="N35" s="11">
        <f t="shared" si="7"/>
        <v>4667220</v>
      </c>
    </row>
    <row r="36" spans="1:14" ht="21.75">
      <c r="A36" s="7" t="s">
        <v>90</v>
      </c>
      <c r="B36" s="8">
        <f aca="true" t="shared" si="8" ref="B36:N37">SUM(B28,B30,)</f>
        <v>852274</v>
      </c>
      <c r="C36" s="8">
        <f t="shared" si="8"/>
        <v>722539</v>
      </c>
      <c r="D36" s="8">
        <f t="shared" si="8"/>
        <v>594651</v>
      </c>
      <c r="E36" s="8">
        <f t="shared" si="8"/>
        <v>809931</v>
      </c>
      <c r="F36" s="8">
        <f t="shared" si="8"/>
        <v>809952</v>
      </c>
      <c r="G36" s="8">
        <f t="shared" si="8"/>
        <v>1023101</v>
      </c>
      <c r="H36" s="8">
        <f t="shared" si="8"/>
        <v>1240066</v>
      </c>
      <c r="I36" s="8">
        <f t="shared" si="8"/>
        <v>924722</v>
      </c>
      <c r="J36" s="8">
        <f t="shared" si="8"/>
        <v>873824</v>
      </c>
      <c r="K36" s="8">
        <f t="shared" si="8"/>
        <v>1109457</v>
      </c>
      <c r="L36" s="8">
        <f t="shared" si="8"/>
        <v>1121541</v>
      </c>
      <c r="M36" s="8">
        <f t="shared" si="8"/>
        <v>831139</v>
      </c>
      <c r="N36" s="8">
        <f t="shared" si="8"/>
        <v>10913197</v>
      </c>
    </row>
    <row r="37" spans="1:14" ht="21.75">
      <c r="A37" s="14" t="s">
        <v>91</v>
      </c>
      <c r="B37" s="11">
        <f t="shared" si="8"/>
        <v>282225</v>
      </c>
      <c r="C37" s="11">
        <f t="shared" si="8"/>
        <v>223640</v>
      </c>
      <c r="D37" s="11">
        <f t="shared" si="8"/>
        <v>150178</v>
      </c>
      <c r="E37" s="11">
        <f t="shared" si="8"/>
        <v>267902</v>
      </c>
      <c r="F37" s="11">
        <f t="shared" si="8"/>
        <v>258295</v>
      </c>
      <c r="G37" s="11">
        <f t="shared" si="8"/>
        <v>343139</v>
      </c>
      <c r="H37" s="11">
        <f t="shared" si="8"/>
        <v>392267</v>
      </c>
      <c r="I37" s="11">
        <f t="shared" si="8"/>
        <v>247727</v>
      </c>
      <c r="J37" s="11">
        <f t="shared" si="8"/>
        <v>226445</v>
      </c>
      <c r="K37" s="11">
        <f t="shared" si="8"/>
        <v>315784</v>
      </c>
      <c r="L37" s="11">
        <f t="shared" si="8"/>
        <v>356496</v>
      </c>
      <c r="M37" s="11">
        <f t="shared" si="8"/>
        <v>261703</v>
      </c>
      <c r="N37" s="11">
        <f t="shared" si="8"/>
        <v>3325801</v>
      </c>
    </row>
    <row r="38" spans="1:14" ht="21.75">
      <c r="A38" s="19" t="s">
        <v>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</row>
    <row r="39" spans="1:14" ht="21.75">
      <c r="A39" s="7" t="s">
        <v>48</v>
      </c>
      <c r="B39" s="8">
        <v>101480</v>
      </c>
      <c r="C39" s="8">
        <v>92181</v>
      </c>
      <c r="D39" s="8">
        <v>66991</v>
      </c>
      <c r="E39" s="8">
        <v>127121</v>
      </c>
      <c r="F39" s="8">
        <v>101269</v>
      </c>
      <c r="G39" s="8">
        <v>142455</v>
      </c>
      <c r="H39" s="8">
        <v>178114</v>
      </c>
      <c r="I39" s="8">
        <v>188856</v>
      </c>
      <c r="J39" s="8">
        <v>188647</v>
      </c>
      <c r="K39" s="8">
        <v>207878</v>
      </c>
      <c r="L39" s="8">
        <v>195630</v>
      </c>
      <c r="M39" s="8">
        <v>153806</v>
      </c>
      <c r="N39" s="9">
        <f aca="true" t="shared" si="9" ref="N39:N44">SUM(B39:M39)</f>
        <v>1744428</v>
      </c>
    </row>
    <row r="40" spans="1:14" ht="21.75">
      <c r="A40" s="10" t="s">
        <v>71</v>
      </c>
      <c r="B40" s="12">
        <v>37260</v>
      </c>
      <c r="C40" s="12">
        <v>30276</v>
      </c>
      <c r="D40" s="12">
        <v>13120</v>
      </c>
      <c r="E40" s="12">
        <v>45467</v>
      </c>
      <c r="F40" s="12">
        <v>33448</v>
      </c>
      <c r="G40" s="12">
        <v>48166</v>
      </c>
      <c r="H40" s="12">
        <v>54992</v>
      </c>
      <c r="I40" s="12">
        <v>54768</v>
      </c>
      <c r="J40" s="12">
        <v>54462</v>
      </c>
      <c r="K40" s="12">
        <v>57780</v>
      </c>
      <c r="L40" s="12">
        <v>60601</v>
      </c>
      <c r="M40" s="12">
        <v>45727</v>
      </c>
      <c r="N40" s="13">
        <f t="shared" si="9"/>
        <v>536067</v>
      </c>
    </row>
    <row r="41" spans="1:14" ht="21.75">
      <c r="A41" s="7" t="s">
        <v>49</v>
      </c>
      <c r="B41" s="8">
        <v>19999</v>
      </c>
      <c r="C41" s="8">
        <v>18596</v>
      </c>
      <c r="D41" s="8">
        <v>18596</v>
      </c>
      <c r="E41" s="8">
        <v>21755</v>
      </c>
      <c r="F41" s="8">
        <v>21706</v>
      </c>
      <c r="G41" s="8">
        <v>27277</v>
      </c>
      <c r="H41" s="8">
        <v>26162</v>
      </c>
      <c r="I41" s="8">
        <v>33118</v>
      </c>
      <c r="J41" s="8">
        <v>43142</v>
      </c>
      <c r="K41" s="8">
        <v>25301</v>
      </c>
      <c r="L41" s="8">
        <v>25104</v>
      </c>
      <c r="M41" s="51">
        <v>19812</v>
      </c>
      <c r="N41" s="9">
        <f t="shared" si="9"/>
        <v>300568</v>
      </c>
    </row>
    <row r="42" spans="1:14" ht="21.75">
      <c r="A42" s="10" t="s">
        <v>92</v>
      </c>
      <c r="B42" s="12">
        <v>1440</v>
      </c>
      <c r="C42" s="12">
        <v>840</v>
      </c>
      <c r="D42" s="12">
        <v>840</v>
      </c>
      <c r="E42" s="12">
        <v>1080</v>
      </c>
      <c r="F42" s="12">
        <v>1800</v>
      </c>
      <c r="G42" s="12">
        <v>2760</v>
      </c>
      <c r="H42" s="12">
        <v>1520</v>
      </c>
      <c r="I42" s="12">
        <v>2240</v>
      </c>
      <c r="J42" s="12">
        <v>5200</v>
      </c>
      <c r="K42" s="12">
        <v>1080</v>
      </c>
      <c r="L42" s="12">
        <v>2560</v>
      </c>
      <c r="M42" s="52">
        <v>1360</v>
      </c>
      <c r="N42" s="13">
        <f t="shared" si="9"/>
        <v>22720</v>
      </c>
    </row>
    <row r="43" spans="1:14" ht="21.75">
      <c r="A43" s="7" t="s">
        <v>94</v>
      </c>
      <c r="B43" s="8">
        <v>175740</v>
      </c>
      <c r="C43" s="8">
        <v>154930</v>
      </c>
      <c r="D43" s="8">
        <v>93670</v>
      </c>
      <c r="E43" s="8">
        <v>150375</v>
      </c>
      <c r="F43" s="8">
        <v>147297</v>
      </c>
      <c r="G43" s="8">
        <v>131585</v>
      </c>
      <c r="H43" s="8">
        <v>144849</v>
      </c>
      <c r="I43" s="8">
        <v>76769</v>
      </c>
      <c r="J43" s="8">
        <v>76613</v>
      </c>
      <c r="K43" s="8">
        <v>69600</v>
      </c>
      <c r="L43" s="8">
        <v>67683</v>
      </c>
      <c r="M43" s="8">
        <v>63316</v>
      </c>
      <c r="N43" s="9">
        <f t="shared" si="9"/>
        <v>1352427</v>
      </c>
    </row>
    <row r="44" spans="1:14" ht="21.75">
      <c r="A44" s="14" t="s">
        <v>95</v>
      </c>
      <c r="B44" s="12">
        <v>60600</v>
      </c>
      <c r="C44" s="12">
        <v>53424</v>
      </c>
      <c r="D44" s="12">
        <v>32300</v>
      </c>
      <c r="E44" s="12">
        <v>51853</v>
      </c>
      <c r="F44" s="12">
        <v>50792</v>
      </c>
      <c r="G44" s="12">
        <v>45374</v>
      </c>
      <c r="H44" s="12">
        <v>49948</v>
      </c>
      <c r="I44" s="12">
        <v>26472</v>
      </c>
      <c r="J44" s="12">
        <v>26418</v>
      </c>
      <c r="K44" s="12">
        <v>24000</v>
      </c>
      <c r="L44" s="12">
        <v>23339</v>
      </c>
      <c r="M44" s="52">
        <v>21833</v>
      </c>
      <c r="N44" s="13">
        <f t="shared" si="9"/>
        <v>466353</v>
      </c>
    </row>
    <row r="45" spans="1:14" ht="21.75">
      <c r="A45" s="7" t="s">
        <v>78</v>
      </c>
      <c r="B45" s="8">
        <f aca="true" t="shared" si="10" ref="B45:N46">SUM(B39,B41,B43,)</f>
        <v>297219</v>
      </c>
      <c r="C45" s="8">
        <f t="shared" si="10"/>
        <v>265707</v>
      </c>
      <c r="D45" s="8">
        <f t="shared" si="10"/>
        <v>179257</v>
      </c>
      <c r="E45" s="8">
        <f t="shared" si="10"/>
        <v>299251</v>
      </c>
      <c r="F45" s="8">
        <f t="shared" si="10"/>
        <v>270272</v>
      </c>
      <c r="G45" s="8">
        <f t="shared" si="10"/>
        <v>301317</v>
      </c>
      <c r="H45" s="8">
        <f t="shared" si="10"/>
        <v>349125</v>
      </c>
      <c r="I45" s="8">
        <f t="shared" si="10"/>
        <v>298743</v>
      </c>
      <c r="J45" s="8">
        <f t="shared" si="10"/>
        <v>308402</v>
      </c>
      <c r="K45" s="8">
        <f t="shared" si="10"/>
        <v>302779</v>
      </c>
      <c r="L45" s="8">
        <f t="shared" si="10"/>
        <v>288417</v>
      </c>
      <c r="M45" s="8">
        <f t="shared" si="10"/>
        <v>236934</v>
      </c>
      <c r="N45" s="8">
        <f t="shared" si="10"/>
        <v>3397423</v>
      </c>
    </row>
    <row r="46" spans="1:14" ht="21.75">
      <c r="A46" s="14" t="s">
        <v>79</v>
      </c>
      <c r="B46" s="11">
        <f t="shared" si="10"/>
        <v>99300</v>
      </c>
      <c r="C46" s="11">
        <f t="shared" si="10"/>
        <v>84540</v>
      </c>
      <c r="D46" s="11">
        <f t="shared" si="10"/>
        <v>46260</v>
      </c>
      <c r="E46" s="11">
        <f t="shared" si="10"/>
        <v>98400</v>
      </c>
      <c r="F46" s="11">
        <f t="shared" si="10"/>
        <v>86040</v>
      </c>
      <c r="G46" s="11">
        <f t="shared" si="10"/>
        <v>96300</v>
      </c>
      <c r="H46" s="11">
        <f t="shared" si="10"/>
        <v>106460</v>
      </c>
      <c r="I46" s="11">
        <f t="shared" si="10"/>
        <v>83480</v>
      </c>
      <c r="J46" s="11">
        <f t="shared" si="10"/>
        <v>86080</v>
      </c>
      <c r="K46" s="11">
        <f t="shared" si="10"/>
        <v>82860</v>
      </c>
      <c r="L46" s="11">
        <f t="shared" si="10"/>
        <v>86500</v>
      </c>
      <c r="M46" s="11">
        <f t="shared" si="10"/>
        <v>68920</v>
      </c>
      <c r="N46" s="11">
        <f t="shared" si="10"/>
        <v>1025140</v>
      </c>
    </row>
    <row r="47" spans="1:14" ht="21.75">
      <c r="A47" s="7" t="s">
        <v>96</v>
      </c>
      <c r="B47" s="8">
        <f aca="true" t="shared" si="11" ref="B47:N48">SUM(B39,B41,)</f>
        <v>121479</v>
      </c>
      <c r="C47" s="8">
        <f t="shared" si="11"/>
        <v>110777</v>
      </c>
      <c r="D47" s="8">
        <f t="shared" si="11"/>
        <v>85587</v>
      </c>
      <c r="E47" s="8">
        <f t="shared" si="11"/>
        <v>148876</v>
      </c>
      <c r="F47" s="8">
        <f t="shared" si="11"/>
        <v>122975</v>
      </c>
      <c r="G47" s="8">
        <f t="shared" si="11"/>
        <v>169732</v>
      </c>
      <c r="H47" s="8">
        <f t="shared" si="11"/>
        <v>204276</v>
      </c>
      <c r="I47" s="8">
        <f t="shared" si="11"/>
        <v>221974</v>
      </c>
      <c r="J47" s="8">
        <f t="shared" si="11"/>
        <v>231789</v>
      </c>
      <c r="K47" s="8">
        <f t="shared" si="11"/>
        <v>233179</v>
      </c>
      <c r="L47" s="8">
        <f t="shared" si="11"/>
        <v>220734</v>
      </c>
      <c r="M47" s="8">
        <f t="shared" si="11"/>
        <v>173618</v>
      </c>
      <c r="N47" s="8">
        <f t="shared" si="11"/>
        <v>2044996</v>
      </c>
    </row>
    <row r="48" spans="1:14" ht="21.75">
      <c r="A48" s="14" t="s">
        <v>97</v>
      </c>
      <c r="B48" s="11">
        <f t="shared" si="11"/>
        <v>38700</v>
      </c>
      <c r="C48" s="11">
        <f t="shared" si="11"/>
        <v>31116</v>
      </c>
      <c r="D48" s="11">
        <f t="shared" si="11"/>
        <v>13960</v>
      </c>
      <c r="E48" s="11">
        <f t="shared" si="11"/>
        <v>46547</v>
      </c>
      <c r="F48" s="11">
        <f t="shared" si="11"/>
        <v>35248</v>
      </c>
      <c r="G48" s="11">
        <f t="shared" si="11"/>
        <v>50926</v>
      </c>
      <c r="H48" s="11">
        <f t="shared" si="11"/>
        <v>56512</v>
      </c>
      <c r="I48" s="11">
        <f t="shared" si="11"/>
        <v>57008</v>
      </c>
      <c r="J48" s="11">
        <f t="shared" si="11"/>
        <v>59662</v>
      </c>
      <c r="K48" s="11">
        <f t="shared" si="11"/>
        <v>58860</v>
      </c>
      <c r="L48" s="11">
        <f t="shared" si="11"/>
        <v>63161</v>
      </c>
      <c r="M48" s="11">
        <f t="shared" si="11"/>
        <v>47087</v>
      </c>
      <c r="N48" s="11">
        <f t="shared" si="11"/>
        <v>558787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5040</v>
      </c>
      <c r="C50" s="8"/>
      <c r="D50" s="8">
        <v>7476</v>
      </c>
      <c r="E50" s="8"/>
      <c r="F50" s="8">
        <v>5880</v>
      </c>
      <c r="G50" s="8"/>
      <c r="H50" s="8">
        <v>6300</v>
      </c>
      <c r="I50" s="8"/>
      <c r="J50" s="8">
        <v>5460</v>
      </c>
      <c r="K50" s="8"/>
      <c r="L50" s="8">
        <v>4956</v>
      </c>
      <c r="M50" s="8"/>
      <c r="N50" s="9">
        <f aca="true" t="shared" si="12" ref="N50:N55">SUM(B50:M50)</f>
        <v>35112</v>
      </c>
    </row>
    <row r="51" spans="1:14" ht="21.75">
      <c r="A51" s="10" t="s">
        <v>72</v>
      </c>
      <c r="B51" s="12">
        <v>2400</v>
      </c>
      <c r="C51" s="12"/>
      <c r="D51" s="12">
        <v>3560</v>
      </c>
      <c r="E51" s="12"/>
      <c r="F51" s="12">
        <v>2800</v>
      </c>
      <c r="G51" s="12"/>
      <c r="H51" s="12">
        <v>3000</v>
      </c>
      <c r="I51" s="12"/>
      <c r="J51" s="12">
        <v>2600</v>
      </c>
      <c r="K51" s="12"/>
      <c r="L51" s="12">
        <v>2360</v>
      </c>
      <c r="M51" s="12"/>
      <c r="N51" s="13">
        <f t="shared" si="12"/>
        <v>16720</v>
      </c>
    </row>
    <row r="52" spans="1:14" ht="21.75">
      <c r="A52" s="21" t="s">
        <v>51</v>
      </c>
      <c r="B52" s="8">
        <v>3050</v>
      </c>
      <c r="C52" s="8"/>
      <c r="D52" s="8">
        <v>4070</v>
      </c>
      <c r="E52" s="8"/>
      <c r="F52" s="8">
        <v>4487</v>
      </c>
      <c r="G52" s="8"/>
      <c r="H52" s="8">
        <v>5850</v>
      </c>
      <c r="I52" s="8"/>
      <c r="J52" s="8">
        <v>8384</v>
      </c>
      <c r="K52" s="8"/>
      <c r="L52" s="8">
        <v>6553</v>
      </c>
      <c r="M52" s="8"/>
      <c r="N52" s="9">
        <f t="shared" si="12"/>
        <v>32394</v>
      </c>
    </row>
    <row r="53" spans="1:14" ht="21.75">
      <c r="A53" s="10" t="s">
        <v>73</v>
      </c>
      <c r="B53" s="12">
        <v>1129</v>
      </c>
      <c r="C53" s="12"/>
      <c r="D53" s="12">
        <v>1371</v>
      </c>
      <c r="E53" s="12"/>
      <c r="F53" s="12">
        <v>1479</v>
      </c>
      <c r="G53" s="12"/>
      <c r="H53" s="12">
        <v>1660</v>
      </c>
      <c r="I53" s="12"/>
      <c r="J53" s="12">
        <v>2069</v>
      </c>
      <c r="K53" s="12"/>
      <c r="L53" s="12">
        <v>1864</v>
      </c>
      <c r="M53" s="12"/>
      <c r="N53" s="13">
        <f t="shared" si="12"/>
        <v>9572</v>
      </c>
    </row>
    <row r="54" spans="1:14" ht="21.75">
      <c r="A54" s="21" t="s">
        <v>52</v>
      </c>
      <c r="B54" s="8">
        <v>3826</v>
      </c>
      <c r="C54" s="8"/>
      <c r="D54" s="8">
        <v>4292</v>
      </c>
      <c r="E54" s="8"/>
      <c r="F54" s="8">
        <v>3006</v>
      </c>
      <c r="G54" s="8"/>
      <c r="H54" s="8">
        <v>7019</v>
      </c>
      <c r="I54" s="8"/>
      <c r="J54" s="8">
        <v>10383</v>
      </c>
      <c r="K54" s="8"/>
      <c r="L54" s="8">
        <v>6064</v>
      </c>
      <c r="M54" s="8"/>
      <c r="N54" s="9">
        <f t="shared" si="12"/>
        <v>34590</v>
      </c>
    </row>
    <row r="55" spans="1:14" ht="21.75">
      <c r="A55" s="10" t="s">
        <v>74</v>
      </c>
      <c r="B55" s="12">
        <v>1359</v>
      </c>
      <c r="C55" s="12"/>
      <c r="D55" s="12">
        <v>1430</v>
      </c>
      <c r="E55" s="12"/>
      <c r="F55" s="12">
        <v>1283</v>
      </c>
      <c r="G55" s="12"/>
      <c r="H55" s="12">
        <v>2068</v>
      </c>
      <c r="I55" s="12"/>
      <c r="J55" s="12">
        <v>2461</v>
      </c>
      <c r="K55" s="12"/>
      <c r="L55" s="12">
        <v>1915</v>
      </c>
      <c r="M55" s="12"/>
      <c r="N55" s="13">
        <f t="shared" si="12"/>
        <v>10516</v>
      </c>
    </row>
    <row r="56" spans="1:14" ht="21.75">
      <c r="A56" s="55" t="s">
        <v>477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9">
        <f>SUM(B56:M56)</f>
        <v>0</v>
      </c>
    </row>
    <row r="57" spans="1:14" ht="21.75">
      <c r="A57" s="57" t="s">
        <v>478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3">
        <f>SUM(B57:M57)</f>
        <v>0</v>
      </c>
    </row>
    <row r="58" spans="1:14" ht="21.75">
      <c r="A58" s="7" t="s">
        <v>80</v>
      </c>
      <c r="B58" s="8">
        <f aca="true" t="shared" si="13" ref="B58:F59">SUM(B50,B52,B54,B56,)</f>
        <v>11916</v>
      </c>
      <c r="C58" s="8">
        <f t="shared" si="13"/>
        <v>0</v>
      </c>
      <c r="D58" s="8">
        <f t="shared" si="13"/>
        <v>15838</v>
      </c>
      <c r="E58" s="8">
        <f t="shared" si="13"/>
        <v>0</v>
      </c>
      <c r="F58" s="8">
        <f t="shared" si="13"/>
        <v>13373</v>
      </c>
      <c r="G58" s="8">
        <f aca="true" t="shared" si="14" ref="G58:N59">SUM(G50,G52,G54,G56,)</f>
        <v>0</v>
      </c>
      <c r="H58" s="8">
        <f t="shared" si="14"/>
        <v>19169</v>
      </c>
      <c r="I58" s="8">
        <f t="shared" si="14"/>
        <v>0</v>
      </c>
      <c r="J58" s="8">
        <f t="shared" si="14"/>
        <v>24227</v>
      </c>
      <c r="K58" s="8">
        <f t="shared" si="14"/>
        <v>0</v>
      </c>
      <c r="L58" s="8">
        <f t="shared" si="14"/>
        <v>17573</v>
      </c>
      <c r="M58" s="8">
        <f t="shared" si="14"/>
        <v>0</v>
      </c>
      <c r="N58" s="8">
        <f t="shared" si="14"/>
        <v>102096</v>
      </c>
    </row>
    <row r="59" spans="1:14" ht="21.75">
      <c r="A59" s="14" t="s">
        <v>115</v>
      </c>
      <c r="B59" s="11">
        <f t="shared" si="13"/>
        <v>4888</v>
      </c>
      <c r="C59" s="11">
        <f t="shared" si="13"/>
        <v>0</v>
      </c>
      <c r="D59" s="11">
        <f t="shared" si="13"/>
        <v>6361</v>
      </c>
      <c r="E59" s="11">
        <f t="shared" si="13"/>
        <v>0</v>
      </c>
      <c r="F59" s="11">
        <f t="shared" si="13"/>
        <v>5562</v>
      </c>
      <c r="G59" s="11">
        <f t="shared" si="14"/>
        <v>0</v>
      </c>
      <c r="H59" s="11">
        <f t="shared" si="14"/>
        <v>6728</v>
      </c>
      <c r="I59" s="11">
        <f t="shared" si="14"/>
        <v>0</v>
      </c>
      <c r="J59" s="11">
        <f t="shared" si="14"/>
        <v>7130</v>
      </c>
      <c r="K59" s="11">
        <f t="shared" si="14"/>
        <v>0</v>
      </c>
      <c r="L59" s="11">
        <f t="shared" si="14"/>
        <v>6139</v>
      </c>
      <c r="M59" s="11">
        <f t="shared" si="14"/>
        <v>0</v>
      </c>
      <c r="N59" s="11">
        <f t="shared" si="14"/>
        <v>36808</v>
      </c>
    </row>
    <row r="60" spans="1:14" ht="21.75">
      <c r="A60" s="7" t="s">
        <v>475</v>
      </c>
      <c r="B60" s="8">
        <f aca="true" t="shared" si="15" ref="B60:E61">SUM(B50,B52,B54,)</f>
        <v>11916</v>
      </c>
      <c r="C60" s="8">
        <f t="shared" si="15"/>
        <v>0</v>
      </c>
      <c r="D60" s="8">
        <f t="shared" si="15"/>
        <v>15838</v>
      </c>
      <c r="E60" s="8">
        <f t="shared" si="15"/>
        <v>0</v>
      </c>
      <c r="F60" s="8">
        <f aca="true" t="shared" si="16" ref="F60:N61">SUM(F50,F52,F54,)</f>
        <v>13373</v>
      </c>
      <c r="G60" s="8">
        <f t="shared" si="16"/>
        <v>0</v>
      </c>
      <c r="H60" s="8">
        <f t="shared" si="16"/>
        <v>19169</v>
      </c>
      <c r="I60" s="8">
        <f t="shared" si="16"/>
        <v>0</v>
      </c>
      <c r="J60" s="8">
        <f t="shared" si="16"/>
        <v>24227</v>
      </c>
      <c r="K60" s="8">
        <f t="shared" si="16"/>
        <v>0</v>
      </c>
      <c r="L60" s="8">
        <f t="shared" si="16"/>
        <v>17573</v>
      </c>
      <c r="M60" s="8">
        <f t="shared" si="16"/>
        <v>0</v>
      </c>
      <c r="N60" s="8">
        <f t="shared" si="16"/>
        <v>102096</v>
      </c>
    </row>
    <row r="61" spans="1:14" ht="21.75">
      <c r="A61" s="14" t="s">
        <v>476</v>
      </c>
      <c r="B61" s="11">
        <f t="shared" si="15"/>
        <v>4888</v>
      </c>
      <c r="C61" s="11">
        <f t="shared" si="15"/>
        <v>0</v>
      </c>
      <c r="D61" s="11">
        <f t="shared" si="15"/>
        <v>6361</v>
      </c>
      <c r="E61" s="11">
        <f t="shared" si="15"/>
        <v>0</v>
      </c>
      <c r="F61" s="11">
        <f t="shared" si="16"/>
        <v>5562</v>
      </c>
      <c r="G61" s="11">
        <f t="shared" si="16"/>
        <v>0</v>
      </c>
      <c r="H61" s="11">
        <f t="shared" si="16"/>
        <v>6728</v>
      </c>
      <c r="I61" s="11">
        <f t="shared" si="16"/>
        <v>0</v>
      </c>
      <c r="J61" s="11">
        <f t="shared" si="16"/>
        <v>7130</v>
      </c>
      <c r="K61" s="11">
        <f t="shared" si="16"/>
        <v>0</v>
      </c>
      <c r="L61" s="11">
        <f t="shared" si="16"/>
        <v>6139</v>
      </c>
      <c r="M61" s="11">
        <f t="shared" si="16"/>
        <v>0</v>
      </c>
      <c r="N61" s="11">
        <f t="shared" si="16"/>
        <v>36808</v>
      </c>
    </row>
    <row r="62" spans="1:14" ht="21.75">
      <c r="A62" s="24" t="s">
        <v>53</v>
      </c>
      <c r="B62" s="25">
        <f aca="true" t="shared" si="17" ref="B62:M62">SUM(B10,B23,B34,B45,B58,)</f>
        <v>6774969</v>
      </c>
      <c r="C62" s="25">
        <f t="shared" si="17"/>
        <v>5800740</v>
      </c>
      <c r="D62" s="25">
        <f t="shared" si="17"/>
        <v>4379652</v>
      </c>
      <c r="E62" s="25">
        <f t="shared" si="17"/>
        <v>7024597</v>
      </c>
      <c r="F62" s="25">
        <f t="shared" si="17"/>
        <v>6505964</v>
      </c>
      <c r="G62" s="25">
        <f t="shared" si="17"/>
        <v>7769184</v>
      </c>
      <c r="H62" s="25">
        <f t="shared" si="17"/>
        <v>9212345</v>
      </c>
      <c r="I62" s="25">
        <f t="shared" si="17"/>
        <v>7680313</v>
      </c>
      <c r="J62" s="25">
        <f t="shared" si="17"/>
        <v>7262980</v>
      </c>
      <c r="K62" s="25">
        <f t="shared" si="17"/>
        <v>8345020</v>
      </c>
      <c r="L62" s="25">
        <f t="shared" si="17"/>
        <v>8155282</v>
      </c>
      <c r="M62" s="25">
        <f t="shared" si="17"/>
        <v>6478961</v>
      </c>
      <c r="N62" s="26">
        <f>SUM(B62:M62)</f>
        <v>85390007</v>
      </c>
    </row>
    <row r="63" spans="1:14" ht="21.75">
      <c r="A63" s="24" t="s">
        <v>75</v>
      </c>
      <c r="B63" s="28">
        <f aca="true" t="shared" si="18" ref="B63:M63">SUM(B11,B24,B35,B46,B59,)</f>
        <v>2382308</v>
      </c>
      <c r="C63" s="28">
        <f t="shared" si="18"/>
        <v>1972840</v>
      </c>
      <c r="D63" s="28">
        <f t="shared" si="18"/>
        <v>1408021</v>
      </c>
      <c r="E63" s="28">
        <f t="shared" si="18"/>
        <v>2494320</v>
      </c>
      <c r="F63" s="28">
        <f t="shared" si="18"/>
        <v>2247382</v>
      </c>
      <c r="G63" s="28">
        <f t="shared" si="18"/>
        <v>2731720</v>
      </c>
      <c r="H63" s="28">
        <f t="shared" si="18"/>
        <v>3101228</v>
      </c>
      <c r="I63" s="28">
        <f t="shared" si="18"/>
        <v>2400460</v>
      </c>
      <c r="J63" s="28">
        <f t="shared" si="18"/>
        <v>2231170</v>
      </c>
      <c r="K63" s="28">
        <f t="shared" si="18"/>
        <v>2713680</v>
      </c>
      <c r="L63" s="28">
        <f t="shared" si="18"/>
        <v>2796379</v>
      </c>
      <c r="M63" s="28">
        <f t="shared" si="18"/>
        <v>2192980</v>
      </c>
      <c r="N63" s="29">
        <f>SUM(B63:M63)</f>
        <v>28672488</v>
      </c>
    </row>
    <row r="64" spans="1:14" ht="21.75">
      <c r="A64" s="22" t="s">
        <v>98</v>
      </c>
      <c r="B64" s="31">
        <f aca="true" t="shared" si="19" ref="B64:N64">SUM(B8,B21,B32,B43,B56,)</f>
        <v>1379037</v>
      </c>
      <c r="C64" s="31">
        <f t="shared" si="19"/>
        <v>1254048</v>
      </c>
      <c r="D64" s="31">
        <f t="shared" si="19"/>
        <v>517591</v>
      </c>
      <c r="E64" s="31">
        <f t="shared" si="19"/>
        <v>1374802</v>
      </c>
      <c r="F64" s="31">
        <f t="shared" si="19"/>
        <v>1274338</v>
      </c>
      <c r="G64" s="31">
        <f t="shared" si="19"/>
        <v>1332136</v>
      </c>
      <c r="H64" s="31">
        <f t="shared" si="19"/>
        <v>1633248</v>
      </c>
      <c r="I64" s="31">
        <f t="shared" si="19"/>
        <v>577802</v>
      </c>
      <c r="J64" s="31">
        <f t="shared" si="19"/>
        <v>497520</v>
      </c>
      <c r="K64" s="31">
        <f t="shared" si="19"/>
        <v>1074492</v>
      </c>
      <c r="L64" s="31">
        <f t="shared" si="19"/>
        <v>1158175</v>
      </c>
      <c r="M64" s="31">
        <f t="shared" si="19"/>
        <v>1085884</v>
      </c>
      <c r="N64" s="31">
        <f t="shared" si="19"/>
        <v>13159073</v>
      </c>
    </row>
    <row r="65" spans="1:14" ht="21.75">
      <c r="A65" s="22" t="s">
        <v>99</v>
      </c>
      <c r="B65" s="32">
        <f aca="true" t="shared" si="20" ref="B65:N65">SUM(B9,B22,B33,B44,B57,)</f>
        <v>509509</v>
      </c>
      <c r="C65" s="32">
        <f t="shared" si="20"/>
        <v>456359</v>
      </c>
      <c r="D65" s="32">
        <f t="shared" si="20"/>
        <v>159248</v>
      </c>
      <c r="E65" s="32">
        <f t="shared" si="20"/>
        <v>508480</v>
      </c>
      <c r="F65" s="32">
        <f t="shared" si="20"/>
        <v>461226</v>
      </c>
      <c r="G65" s="32">
        <f t="shared" si="20"/>
        <v>489073</v>
      </c>
      <c r="H65" s="32">
        <f t="shared" si="20"/>
        <v>591943</v>
      </c>
      <c r="I65" s="32">
        <f t="shared" si="20"/>
        <v>175685</v>
      </c>
      <c r="J65" s="32">
        <f t="shared" si="20"/>
        <v>141653</v>
      </c>
      <c r="K65" s="32">
        <f t="shared" si="20"/>
        <v>362356</v>
      </c>
      <c r="L65" s="32">
        <f t="shared" si="20"/>
        <v>416983</v>
      </c>
      <c r="M65" s="32">
        <f t="shared" si="20"/>
        <v>381310</v>
      </c>
      <c r="N65" s="32">
        <f t="shared" si="20"/>
        <v>4653825</v>
      </c>
    </row>
    <row r="66" spans="1:14" ht="21.75">
      <c r="A66" s="24" t="s">
        <v>100</v>
      </c>
      <c r="B66" s="26">
        <f aca="true" t="shared" si="21" ref="B66:N66">SUM(B12,B25,B36,B47,B60,)</f>
        <v>5395932</v>
      </c>
      <c r="C66" s="26">
        <f t="shared" si="21"/>
        <v>4546692</v>
      </c>
      <c r="D66" s="26">
        <f t="shared" si="21"/>
        <v>3862061</v>
      </c>
      <c r="E66" s="26">
        <f t="shared" si="21"/>
        <v>5649795</v>
      </c>
      <c r="F66" s="26">
        <f t="shared" si="21"/>
        <v>5231626</v>
      </c>
      <c r="G66" s="26">
        <f t="shared" si="21"/>
        <v>6437048</v>
      </c>
      <c r="H66" s="26">
        <f t="shared" si="21"/>
        <v>7579097</v>
      </c>
      <c r="I66" s="26">
        <f t="shared" si="21"/>
        <v>7102511</v>
      </c>
      <c r="J66" s="26">
        <f t="shared" si="21"/>
        <v>6765460</v>
      </c>
      <c r="K66" s="26">
        <f t="shared" si="21"/>
        <v>7270528</v>
      </c>
      <c r="L66" s="26">
        <f t="shared" si="21"/>
        <v>6997107</v>
      </c>
      <c r="M66" s="26">
        <f t="shared" si="21"/>
        <v>5393077</v>
      </c>
      <c r="N66" s="26">
        <f t="shared" si="21"/>
        <v>72230934</v>
      </c>
    </row>
    <row r="67" spans="1:14" ht="21.75">
      <c r="A67" s="24" t="s">
        <v>101</v>
      </c>
      <c r="B67" s="29">
        <f aca="true" t="shared" si="22" ref="B67:N67">SUM(B13,B26,B37,B48,B61,)</f>
        <v>1872799</v>
      </c>
      <c r="C67" s="29">
        <f t="shared" si="22"/>
        <v>1516481</v>
      </c>
      <c r="D67" s="29">
        <f t="shared" si="22"/>
        <v>1248773</v>
      </c>
      <c r="E67" s="29">
        <f t="shared" si="22"/>
        <v>1985840</v>
      </c>
      <c r="F67" s="29">
        <f t="shared" si="22"/>
        <v>1786156</v>
      </c>
      <c r="G67" s="29">
        <f t="shared" si="22"/>
        <v>2242647</v>
      </c>
      <c r="H67" s="29">
        <f t="shared" si="22"/>
        <v>2509285</v>
      </c>
      <c r="I67" s="29">
        <f t="shared" si="22"/>
        <v>2224775</v>
      </c>
      <c r="J67" s="29">
        <f t="shared" si="22"/>
        <v>2089517</v>
      </c>
      <c r="K67" s="29">
        <f t="shared" si="22"/>
        <v>2351324</v>
      </c>
      <c r="L67" s="29">
        <f t="shared" si="22"/>
        <v>2379396</v>
      </c>
      <c r="M67" s="29">
        <f t="shared" si="22"/>
        <v>1811670</v>
      </c>
      <c r="N67" s="29">
        <f t="shared" si="22"/>
        <v>24018663</v>
      </c>
    </row>
    <row r="70" spans="1:14" ht="30">
      <c r="A70" s="49" t="s">
        <v>486</v>
      </c>
      <c r="B70" s="41"/>
      <c r="C70" s="41"/>
      <c r="D70" s="41"/>
      <c r="E70" s="42"/>
      <c r="F70" s="41"/>
      <c r="G70" s="41"/>
      <c r="H70" s="41"/>
      <c r="I70" s="41"/>
      <c r="J70" s="41"/>
      <c r="K70" s="41"/>
      <c r="L70" s="41"/>
      <c r="M70" s="41"/>
      <c r="N70" s="43"/>
    </row>
    <row r="71" spans="1:14" ht="21.75">
      <c r="A71" s="44" t="s">
        <v>54</v>
      </c>
      <c r="B71" s="45" t="s">
        <v>1</v>
      </c>
      <c r="C71" s="45" t="s">
        <v>2</v>
      </c>
      <c r="D71" s="45" t="s">
        <v>3</v>
      </c>
      <c r="E71" s="45" t="s">
        <v>4</v>
      </c>
      <c r="F71" s="45" t="s">
        <v>5</v>
      </c>
      <c r="G71" s="45" t="s">
        <v>6</v>
      </c>
      <c r="H71" s="45" t="s">
        <v>7</v>
      </c>
      <c r="I71" s="45" t="s">
        <v>8</v>
      </c>
      <c r="J71" s="45" t="s">
        <v>9</v>
      </c>
      <c r="K71" s="45" t="s">
        <v>10</v>
      </c>
      <c r="L71" s="45" t="s">
        <v>11</v>
      </c>
      <c r="M71" s="45" t="s">
        <v>12</v>
      </c>
      <c r="N71" s="4" t="s">
        <v>0</v>
      </c>
    </row>
    <row r="72" spans="1:14" ht="21.75">
      <c r="A72" s="5" t="s">
        <v>15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21.75">
      <c r="A73" s="7" t="s">
        <v>492</v>
      </c>
      <c r="B73" s="8">
        <v>36815</v>
      </c>
      <c r="C73" s="8">
        <v>20139</v>
      </c>
      <c r="D73" s="8">
        <v>20793</v>
      </c>
      <c r="E73" s="8">
        <v>25584</v>
      </c>
      <c r="F73" s="8">
        <v>23982</v>
      </c>
      <c r="G73" s="8">
        <v>26402</v>
      </c>
      <c r="H73" s="8">
        <v>29328</v>
      </c>
      <c r="I73" s="8">
        <v>32565</v>
      </c>
      <c r="J73" s="8">
        <v>37208</v>
      </c>
      <c r="K73" s="8">
        <v>25944</v>
      </c>
      <c r="L73" s="8">
        <v>18063</v>
      </c>
      <c r="M73" s="8">
        <v>18782</v>
      </c>
      <c r="N73" s="9">
        <f aca="true" t="shared" si="23" ref="N73:N80">SUM(B73:M73)</f>
        <v>315605</v>
      </c>
    </row>
    <row r="74" spans="1:14" ht="21.75">
      <c r="A74" s="14" t="s">
        <v>523</v>
      </c>
      <c r="B74" s="11">
        <v>2142</v>
      </c>
      <c r="C74" s="11">
        <v>1122</v>
      </c>
      <c r="D74" s="11">
        <v>1162</v>
      </c>
      <c r="E74" s="11">
        <v>1455</v>
      </c>
      <c r="F74" s="11">
        <v>1357</v>
      </c>
      <c r="G74" s="11">
        <v>1505</v>
      </c>
      <c r="H74" s="11">
        <v>1684</v>
      </c>
      <c r="I74" s="11">
        <v>1882</v>
      </c>
      <c r="J74" s="11">
        <v>2166</v>
      </c>
      <c r="K74" s="11">
        <v>1477</v>
      </c>
      <c r="L74" s="11">
        <v>995</v>
      </c>
      <c r="M74" s="11">
        <v>1039</v>
      </c>
      <c r="N74" s="13">
        <f t="shared" si="23"/>
        <v>17986</v>
      </c>
    </row>
    <row r="75" spans="1:14" ht="21.75">
      <c r="A75" s="7" t="s">
        <v>55</v>
      </c>
      <c r="B75" s="8">
        <v>537470</v>
      </c>
      <c r="C75" s="8">
        <v>445223</v>
      </c>
      <c r="D75" s="8">
        <v>449932</v>
      </c>
      <c r="E75" s="8">
        <v>534870</v>
      </c>
      <c r="F75" s="8">
        <v>518145</v>
      </c>
      <c r="G75" s="8">
        <v>458581</v>
      </c>
      <c r="H75" s="8">
        <v>531813</v>
      </c>
      <c r="I75" s="8">
        <v>488893</v>
      </c>
      <c r="J75" s="8">
        <v>546577</v>
      </c>
      <c r="K75" s="8">
        <v>498361</v>
      </c>
      <c r="L75" s="8">
        <v>507517</v>
      </c>
      <c r="M75" s="8">
        <v>542800</v>
      </c>
      <c r="N75" s="9">
        <f t="shared" si="23"/>
        <v>6060182</v>
      </c>
    </row>
    <row r="76" spans="1:14" ht="21.75">
      <c r="A76" s="14" t="s">
        <v>524</v>
      </c>
      <c r="B76" s="11">
        <v>32763</v>
      </c>
      <c r="C76" s="11">
        <v>27121</v>
      </c>
      <c r="D76" s="11">
        <v>27409</v>
      </c>
      <c r="E76" s="11">
        <v>32604</v>
      </c>
      <c r="F76" s="11">
        <v>31581</v>
      </c>
      <c r="G76" s="11">
        <v>27938</v>
      </c>
      <c r="H76" s="11">
        <v>32417</v>
      </c>
      <c r="I76" s="11">
        <v>29792</v>
      </c>
      <c r="J76" s="11">
        <v>33320</v>
      </c>
      <c r="K76" s="11">
        <v>30371</v>
      </c>
      <c r="L76" s="11">
        <v>30931</v>
      </c>
      <c r="M76" s="11">
        <v>33089</v>
      </c>
      <c r="N76" s="13">
        <f t="shared" si="23"/>
        <v>369336</v>
      </c>
    </row>
    <row r="77" spans="1:14" ht="21.75">
      <c r="A77" s="7" t="s">
        <v>56</v>
      </c>
      <c r="B77" s="8">
        <v>122656</v>
      </c>
      <c r="C77" s="8">
        <v>100698</v>
      </c>
      <c r="D77" s="8">
        <v>56521</v>
      </c>
      <c r="E77" s="8">
        <v>86605</v>
      </c>
      <c r="F77" s="8">
        <v>96659</v>
      </c>
      <c r="G77" s="8">
        <v>116475</v>
      </c>
      <c r="H77" s="8">
        <v>113009</v>
      </c>
      <c r="I77" s="8">
        <v>62929</v>
      </c>
      <c r="J77" s="8">
        <v>22561</v>
      </c>
      <c r="K77" s="8">
        <v>34775</v>
      </c>
      <c r="L77" s="8">
        <v>98114</v>
      </c>
      <c r="M77" s="8">
        <v>107680</v>
      </c>
      <c r="N77" s="9">
        <f t="shared" si="23"/>
        <v>1018682</v>
      </c>
    </row>
    <row r="78" spans="1:14" ht="21.75">
      <c r="A78" s="14" t="s">
        <v>102</v>
      </c>
      <c r="B78" s="11">
        <v>7450</v>
      </c>
      <c r="C78" s="11">
        <v>6107</v>
      </c>
      <c r="D78" s="11">
        <v>3405</v>
      </c>
      <c r="E78" s="11">
        <v>5245</v>
      </c>
      <c r="F78" s="11">
        <v>5860</v>
      </c>
      <c r="G78" s="11">
        <v>7072</v>
      </c>
      <c r="H78" s="11">
        <v>6860</v>
      </c>
      <c r="I78" s="11">
        <v>3797</v>
      </c>
      <c r="J78" s="11">
        <v>1328</v>
      </c>
      <c r="K78" s="11">
        <v>2075</v>
      </c>
      <c r="L78" s="11">
        <v>5949</v>
      </c>
      <c r="M78" s="11">
        <v>6534</v>
      </c>
      <c r="N78" s="13">
        <f t="shared" si="23"/>
        <v>61682</v>
      </c>
    </row>
    <row r="79" spans="1:14" ht="21.75">
      <c r="A79" s="7" t="s">
        <v>56</v>
      </c>
      <c r="B79" s="8">
        <v>26306</v>
      </c>
      <c r="C79" s="8">
        <v>21286</v>
      </c>
      <c r="D79" s="8">
        <v>18131</v>
      </c>
      <c r="E79" s="8">
        <v>22789</v>
      </c>
      <c r="F79" s="8">
        <v>21368</v>
      </c>
      <c r="G79" s="8">
        <v>21516</v>
      </c>
      <c r="H79" s="8">
        <v>24556</v>
      </c>
      <c r="I79" s="8">
        <v>21847</v>
      </c>
      <c r="J79" s="8">
        <v>18604</v>
      </c>
      <c r="K79" s="8">
        <v>19161</v>
      </c>
      <c r="L79" s="8">
        <v>23885</v>
      </c>
      <c r="M79" s="8">
        <v>26371</v>
      </c>
      <c r="N79" s="9">
        <f t="shared" si="23"/>
        <v>265820</v>
      </c>
    </row>
    <row r="80" spans="1:14" ht="21.75">
      <c r="A80" s="14" t="s">
        <v>103</v>
      </c>
      <c r="B80" s="11">
        <v>1557</v>
      </c>
      <c r="C80" s="11">
        <v>1250</v>
      </c>
      <c r="D80" s="47">
        <v>1057</v>
      </c>
      <c r="E80" s="11">
        <v>1342</v>
      </c>
      <c r="F80" s="11">
        <v>1255</v>
      </c>
      <c r="G80" s="11">
        <v>1264</v>
      </c>
      <c r="H80" s="11">
        <v>1450</v>
      </c>
      <c r="I80" s="11">
        <v>1286</v>
      </c>
      <c r="J80" s="11">
        <v>1086</v>
      </c>
      <c r="K80" s="11">
        <v>1120</v>
      </c>
      <c r="L80" s="12">
        <v>1409</v>
      </c>
      <c r="M80" s="12">
        <v>1561</v>
      </c>
      <c r="N80" s="13">
        <f t="shared" si="23"/>
        <v>15637</v>
      </c>
    </row>
    <row r="81" spans="1:14" ht="21.75">
      <c r="A81" s="7" t="s">
        <v>104</v>
      </c>
      <c r="B81" s="8">
        <f aca="true" t="shared" si="24" ref="B81:N82">SUM(B73,B75,B77,B79,)</f>
        <v>723247</v>
      </c>
      <c r="C81" s="8">
        <f t="shared" si="24"/>
        <v>587346</v>
      </c>
      <c r="D81" s="8">
        <f t="shared" si="24"/>
        <v>545377</v>
      </c>
      <c r="E81" s="8">
        <f t="shared" si="24"/>
        <v>669848</v>
      </c>
      <c r="F81" s="8">
        <f t="shared" si="24"/>
        <v>660154</v>
      </c>
      <c r="G81" s="8">
        <f t="shared" si="24"/>
        <v>622974</v>
      </c>
      <c r="H81" s="8">
        <f t="shared" si="24"/>
        <v>698706</v>
      </c>
      <c r="I81" s="8">
        <f t="shared" si="24"/>
        <v>606234</v>
      </c>
      <c r="J81" s="8">
        <f t="shared" si="24"/>
        <v>624950</v>
      </c>
      <c r="K81" s="8">
        <f t="shared" si="24"/>
        <v>578241</v>
      </c>
      <c r="L81" s="8">
        <f t="shared" si="24"/>
        <v>647579</v>
      </c>
      <c r="M81" s="8">
        <f t="shared" si="24"/>
        <v>695633</v>
      </c>
      <c r="N81" s="8">
        <f t="shared" si="24"/>
        <v>7660289</v>
      </c>
    </row>
    <row r="82" spans="1:14" ht="21.75">
      <c r="A82" s="14" t="s">
        <v>105</v>
      </c>
      <c r="B82" s="11">
        <f t="shared" si="24"/>
        <v>43912</v>
      </c>
      <c r="C82" s="11">
        <f t="shared" si="24"/>
        <v>35600</v>
      </c>
      <c r="D82" s="11">
        <f t="shared" si="24"/>
        <v>33033</v>
      </c>
      <c r="E82" s="11">
        <f t="shared" si="24"/>
        <v>40646</v>
      </c>
      <c r="F82" s="11">
        <f t="shared" si="24"/>
        <v>40053</v>
      </c>
      <c r="G82" s="11">
        <f t="shared" si="24"/>
        <v>37779</v>
      </c>
      <c r="H82" s="11">
        <f t="shared" si="24"/>
        <v>42411</v>
      </c>
      <c r="I82" s="11">
        <f t="shared" si="24"/>
        <v>36757</v>
      </c>
      <c r="J82" s="11">
        <f t="shared" si="24"/>
        <v>37900</v>
      </c>
      <c r="K82" s="11">
        <f t="shared" si="24"/>
        <v>35043</v>
      </c>
      <c r="L82" s="11">
        <f t="shared" si="24"/>
        <v>39284</v>
      </c>
      <c r="M82" s="11">
        <f t="shared" si="24"/>
        <v>42223</v>
      </c>
      <c r="N82" s="11">
        <f t="shared" si="24"/>
        <v>464641</v>
      </c>
    </row>
    <row r="83" spans="1:14" ht="21.75">
      <c r="A83" s="7" t="s">
        <v>106</v>
      </c>
      <c r="B83" s="8">
        <f aca="true" t="shared" si="25" ref="B83:N84">SUM(B73,B75,)</f>
        <v>574285</v>
      </c>
      <c r="C83" s="8">
        <f t="shared" si="25"/>
        <v>465362</v>
      </c>
      <c r="D83" s="8">
        <f t="shared" si="25"/>
        <v>470725</v>
      </c>
      <c r="E83" s="8">
        <f t="shared" si="25"/>
        <v>560454</v>
      </c>
      <c r="F83" s="8">
        <f t="shared" si="25"/>
        <v>542127</v>
      </c>
      <c r="G83" s="8">
        <f t="shared" si="25"/>
        <v>484983</v>
      </c>
      <c r="H83" s="8">
        <f t="shared" si="25"/>
        <v>561141</v>
      </c>
      <c r="I83" s="8">
        <f t="shared" si="25"/>
        <v>521458</v>
      </c>
      <c r="J83" s="8">
        <f t="shared" si="25"/>
        <v>583785</v>
      </c>
      <c r="K83" s="8">
        <f t="shared" si="25"/>
        <v>524305</v>
      </c>
      <c r="L83" s="8">
        <f t="shared" si="25"/>
        <v>525580</v>
      </c>
      <c r="M83" s="8">
        <f t="shared" si="25"/>
        <v>561582</v>
      </c>
      <c r="N83" s="8">
        <f t="shared" si="25"/>
        <v>6375787</v>
      </c>
    </row>
    <row r="84" spans="1:14" ht="21.75">
      <c r="A84" s="14" t="s">
        <v>107</v>
      </c>
      <c r="B84" s="11">
        <f t="shared" si="25"/>
        <v>34905</v>
      </c>
      <c r="C84" s="11">
        <f t="shared" si="25"/>
        <v>28243</v>
      </c>
      <c r="D84" s="11">
        <f t="shared" si="25"/>
        <v>28571</v>
      </c>
      <c r="E84" s="11">
        <f t="shared" si="25"/>
        <v>34059</v>
      </c>
      <c r="F84" s="11">
        <f t="shared" si="25"/>
        <v>32938</v>
      </c>
      <c r="G84" s="11">
        <f t="shared" si="25"/>
        <v>29443</v>
      </c>
      <c r="H84" s="11">
        <f t="shared" si="25"/>
        <v>34101</v>
      </c>
      <c r="I84" s="11">
        <f t="shared" si="25"/>
        <v>31674</v>
      </c>
      <c r="J84" s="11">
        <f t="shared" si="25"/>
        <v>35486</v>
      </c>
      <c r="K84" s="11">
        <f t="shared" si="25"/>
        <v>31848</v>
      </c>
      <c r="L84" s="11">
        <f t="shared" si="25"/>
        <v>31926</v>
      </c>
      <c r="M84" s="11">
        <f t="shared" si="25"/>
        <v>34128</v>
      </c>
      <c r="N84" s="11">
        <f t="shared" si="25"/>
        <v>387322</v>
      </c>
    </row>
    <row r="85" spans="1:14" ht="21.75">
      <c r="A85" s="5" t="s">
        <v>17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21.75">
      <c r="A86" s="7" t="s">
        <v>60</v>
      </c>
      <c r="B86" s="8">
        <v>45533</v>
      </c>
      <c r="C86" s="8">
        <v>41298</v>
      </c>
      <c r="D86" s="8">
        <v>26535</v>
      </c>
      <c r="E86" s="8">
        <v>36459</v>
      </c>
      <c r="F86" s="8">
        <v>37374</v>
      </c>
      <c r="G86" s="8">
        <v>44454</v>
      </c>
      <c r="H86" s="8">
        <v>42072</v>
      </c>
      <c r="I86" s="8">
        <v>40008</v>
      </c>
      <c r="J86" s="8">
        <v>14088</v>
      </c>
      <c r="K86" s="8">
        <v>19793</v>
      </c>
      <c r="L86" s="8">
        <v>40743</v>
      </c>
      <c r="M86" s="8">
        <v>41580</v>
      </c>
      <c r="N86" s="9">
        <f aca="true" t="shared" si="26" ref="N86:N91">SUM(B86:M86)</f>
        <v>429937</v>
      </c>
    </row>
    <row r="87" spans="1:14" ht="21.75">
      <c r="A87" s="14" t="s">
        <v>108</v>
      </c>
      <c r="B87" s="11">
        <v>2733</v>
      </c>
      <c r="C87" s="11">
        <v>2474</v>
      </c>
      <c r="D87" s="11">
        <v>1571</v>
      </c>
      <c r="E87" s="11">
        <v>2178</v>
      </c>
      <c r="F87" s="11">
        <v>2234</v>
      </c>
      <c r="G87" s="11">
        <v>2668</v>
      </c>
      <c r="H87" s="11">
        <v>2522</v>
      </c>
      <c r="I87" s="11">
        <v>2396</v>
      </c>
      <c r="J87" s="11">
        <v>810</v>
      </c>
      <c r="K87" s="11">
        <v>1159</v>
      </c>
      <c r="L87" s="11">
        <v>2440</v>
      </c>
      <c r="M87" s="11">
        <v>2493</v>
      </c>
      <c r="N87" s="13">
        <f t="shared" si="26"/>
        <v>25678</v>
      </c>
    </row>
    <row r="88" spans="1:14" ht="21.75">
      <c r="A88" s="7" t="s">
        <v>432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>
        <v>9581</v>
      </c>
      <c r="M88" s="8">
        <v>4185</v>
      </c>
      <c r="N88" s="9">
        <f t="shared" si="26"/>
        <v>13766</v>
      </c>
    </row>
    <row r="89" spans="1:14" ht="21.75">
      <c r="A89" s="14" t="s">
        <v>431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>
        <v>581</v>
      </c>
      <c r="M89" s="11">
        <v>251</v>
      </c>
      <c r="N89" s="13">
        <f t="shared" si="26"/>
        <v>832</v>
      </c>
    </row>
    <row r="90" spans="1:14" ht="21.75" customHeight="1">
      <c r="A90" s="7" t="s">
        <v>109</v>
      </c>
      <c r="B90" s="8"/>
      <c r="C90" s="8"/>
      <c r="D90" s="8"/>
      <c r="E90" s="8"/>
      <c r="F90" s="8"/>
      <c r="G90" s="8">
        <v>2321</v>
      </c>
      <c r="H90" s="8">
        <v>1909</v>
      </c>
      <c r="I90" s="8">
        <v>2337</v>
      </c>
      <c r="J90" s="8">
        <v>724</v>
      </c>
      <c r="K90" s="8">
        <v>708</v>
      </c>
      <c r="L90" s="8"/>
      <c r="M90" s="8">
        <v>4214</v>
      </c>
      <c r="N90" s="9">
        <f t="shared" si="26"/>
        <v>12213</v>
      </c>
    </row>
    <row r="91" spans="1:14" ht="21.75">
      <c r="A91" s="14" t="s">
        <v>110</v>
      </c>
      <c r="B91" s="11"/>
      <c r="C91" s="11"/>
      <c r="D91" s="11"/>
      <c r="E91" s="11"/>
      <c r="F91" s="11"/>
      <c r="G91" s="11">
        <v>141</v>
      </c>
      <c r="H91" s="11">
        <v>116</v>
      </c>
      <c r="I91" s="11">
        <v>142</v>
      </c>
      <c r="J91" s="11">
        <v>44</v>
      </c>
      <c r="K91" s="11">
        <v>43</v>
      </c>
      <c r="L91" s="11"/>
      <c r="M91" s="11">
        <v>256</v>
      </c>
      <c r="N91" s="13">
        <f t="shared" si="26"/>
        <v>742</v>
      </c>
    </row>
    <row r="92" spans="1:14" ht="21.75">
      <c r="A92" s="7" t="s">
        <v>111</v>
      </c>
      <c r="B92" s="8">
        <f aca="true" t="shared" si="27" ref="B92:M93">SUM(B86,B88,B90,)</f>
        <v>45533</v>
      </c>
      <c r="C92" s="8">
        <f t="shared" si="27"/>
        <v>41298</v>
      </c>
      <c r="D92" s="8">
        <f t="shared" si="27"/>
        <v>26535</v>
      </c>
      <c r="E92" s="8">
        <f t="shared" si="27"/>
        <v>36459</v>
      </c>
      <c r="F92" s="8">
        <f t="shared" si="27"/>
        <v>37374</v>
      </c>
      <c r="G92" s="8">
        <f t="shared" si="27"/>
        <v>46775</v>
      </c>
      <c r="H92" s="8">
        <f t="shared" si="27"/>
        <v>43981</v>
      </c>
      <c r="I92" s="8">
        <f t="shared" si="27"/>
        <v>42345</v>
      </c>
      <c r="J92" s="8">
        <f t="shared" si="27"/>
        <v>14812</v>
      </c>
      <c r="K92" s="8">
        <f t="shared" si="27"/>
        <v>20501</v>
      </c>
      <c r="L92" s="8">
        <f t="shared" si="27"/>
        <v>50324</v>
      </c>
      <c r="M92" s="8">
        <f t="shared" si="27"/>
        <v>49979</v>
      </c>
      <c r="N92" s="8">
        <f>SUM(N86,N90,)</f>
        <v>442150</v>
      </c>
    </row>
    <row r="93" spans="1:14" ht="21.75">
      <c r="A93" s="14" t="s">
        <v>112</v>
      </c>
      <c r="B93" s="11">
        <f t="shared" si="27"/>
        <v>2733</v>
      </c>
      <c r="C93" s="11">
        <f t="shared" si="27"/>
        <v>2474</v>
      </c>
      <c r="D93" s="11">
        <f t="shared" si="27"/>
        <v>1571</v>
      </c>
      <c r="E93" s="11">
        <f t="shared" si="27"/>
        <v>2178</v>
      </c>
      <c r="F93" s="11">
        <f t="shared" si="27"/>
        <v>2234</v>
      </c>
      <c r="G93" s="11">
        <f t="shared" si="27"/>
        <v>2809</v>
      </c>
      <c r="H93" s="11">
        <f t="shared" si="27"/>
        <v>2638</v>
      </c>
      <c r="I93" s="11">
        <f t="shared" si="27"/>
        <v>2538</v>
      </c>
      <c r="J93" s="11">
        <f t="shared" si="27"/>
        <v>854</v>
      </c>
      <c r="K93" s="11">
        <f t="shared" si="27"/>
        <v>1202</v>
      </c>
      <c r="L93" s="11">
        <f t="shared" si="27"/>
        <v>3021</v>
      </c>
      <c r="M93" s="11">
        <f t="shared" si="27"/>
        <v>3000</v>
      </c>
      <c r="N93" s="11">
        <f>SUM(N87,N91,)</f>
        <v>26420</v>
      </c>
    </row>
    <row r="94" spans="1:14" ht="21.75">
      <c r="A94" s="7" t="s">
        <v>113</v>
      </c>
      <c r="B94" s="8">
        <f aca="true" t="shared" si="28" ref="B94:M95">SUM(B86,B88,)</f>
        <v>45533</v>
      </c>
      <c r="C94" s="8">
        <f t="shared" si="28"/>
        <v>41298</v>
      </c>
      <c r="D94" s="8">
        <f t="shared" si="28"/>
        <v>26535</v>
      </c>
      <c r="E94" s="8">
        <f t="shared" si="28"/>
        <v>36459</v>
      </c>
      <c r="F94" s="8">
        <f t="shared" si="28"/>
        <v>37374</v>
      </c>
      <c r="G94" s="8">
        <f t="shared" si="28"/>
        <v>44454</v>
      </c>
      <c r="H94" s="8">
        <f t="shared" si="28"/>
        <v>42072</v>
      </c>
      <c r="I94" s="8">
        <f t="shared" si="28"/>
        <v>40008</v>
      </c>
      <c r="J94" s="8">
        <f t="shared" si="28"/>
        <v>14088</v>
      </c>
      <c r="K94" s="8">
        <f t="shared" si="28"/>
        <v>19793</v>
      </c>
      <c r="L94" s="8">
        <f t="shared" si="28"/>
        <v>50324</v>
      </c>
      <c r="M94" s="8">
        <f t="shared" si="28"/>
        <v>45765</v>
      </c>
      <c r="N94" s="8">
        <f>SUM(N86,)</f>
        <v>429937</v>
      </c>
    </row>
    <row r="95" spans="1:14" ht="21.75">
      <c r="A95" s="14" t="s">
        <v>114</v>
      </c>
      <c r="B95" s="11">
        <f t="shared" si="28"/>
        <v>2733</v>
      </c>
      <c r="C95" s="11">
        <f t="shared" si="28"/>
        <v>2474</v>
      </c>
      <c r="D95" s="11">
        <f t="shared" si="28"/>
        <v>1571</v>
      </c>
      <c r="E95" s="11">
        <f t="shared" si="28"/>
        <v>2178</v>
      </c>
      <c r="F95" s="11">
        <f t="shared" si="28"/>
        <v>2234</v>
      </c>
      <c r="G95" s="11">
        <f t="shared" si="28"/>
        <v>2668</v>
      </c>
      <c r="H95" s="11">
        <f t="shared" si="28"/>
        <v>2522</v>
      </c>
      <c r="I95" s="11">
        <f t="shared" si="28"/>
        <v>2396</v>
      </c>
      <c r="J95" s="11">
        <f t="shared" si="28"/>
        <v>810</v>
      </c>
      <c r="K95" s="11">
        <f t="shared" si="28"/>
        <v>1159</v>
      </c>
      <c r="L95" s="11">
        <f t="shared" si="28"/>
        <v>3021</v>
      </c>
      <c r="M95" s="11">
        <f t="shared" si="28"/>
        <v>2744</v>
      </c>
      <c r="N95" s="11">
        <f>SUM(N87,)</f>
        <v>25678</v>
      </c>
    </row>
    <row r="96" spans="1:14" ht="21.75">
      <c r="A96" s="19" t="s">
        <v>13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21.75">
      <c r="A97" s="20" t="s">
        <v>57</v>
      </c>
      <c r="B97" s="8">
        <v>350579</v>
      </c>
      <c r="C97" s="8">
        <v>239366</v>
      </c>
      <c r="D97" s="8">
        <v>191458</v>
      </c>
      <c r="E97" s="8">
        <v>272001</v>
      </c>
      <c r="F97" s="8">
        <v>265593</v>
      </c>
      <c r="G97" s="8">
        <v>304996</v>
      </c>
      <c r="H97" s="8">
        <v>353394</v>
      </c>
      <c r="I97" s="8">
        <v>297237</v>
      </c>
      <c r="J97" s="8">
        <v>236891</v>
      </c>
      <c r="K97" s="8">
        <v>280327</v>
      </c>
      <c r="L97" s="8">
        <v>357863</v>
      </c>
      <c r="M97" s="8">
        <v>391652</v>
      </c>
      <c r="N97" s="9">
        <f>SUM(B97:M97)</f>
        <v>3541357</v>
      </c>
    </row>
    <row r="98" spans="1:14" ht="21.75">
      <c r="A98" s="46" t="s">
        <v>118</v>
      </c>
      <c r="B98" s="11">
        <v>21393</v>
      </c>
      <c r="C98" s="11">
        <v>14591</v>
      </c>
      <c r="D98" s="11">
        <v>11659</v>
      </c>
      <c r="E98" s="11">
        <v>16586</v>
      </c>
      <c r="F98" s="11">
        <v>16195</v>
      </c>
      <c r="G98" s="11">
        <v>18605</v>
      </c>
      <c r="H98" s="11">
        <v>21565</v>
      </c>
      <c r="I98" s="11">
        <v>18129</v>
      </c>
      <c r="J98" s="11">
        <v>14437</v>
      </c>
      <c r="K98" s="11">
        <v>17094</v>
      </c>
      <c r="L98" s="11">
        <v>21838</v>
      </c>
      <c r="M98" s="11">
        <v>23905</v>
      </c>
      <c r="N98" s="13">
        <f>SUM(B98:M98)</f>
        <v>215997</v>
      </c>
    </row>
    <row r="99" spans="1:14" ht="21.75">
      <c r="A99" s="7" t="s">
        <v>117</v>
      </c>
      <c r="B99" s="8">
        <v>6847</v>
      </c>
      <c r="C99" s="8">
        <v>6913</v>
      </c>
      <c r="D99" s="8">
        <v>2337</v>
      </c>
      <c r="E99" s="8">
        <v>4411</v>
      </c>
      <c r="F99" s="8">
        <v>6370</v>
      </c>
      <c r="G99" s="8">
        <v>6633</v>
      </c>
      <c r="H99" s="8">
        <v>6469</v>
      </c>
      <c r="I99" s="8">
        <v>3062</v>
      </c>
      <c r="J99" s="8">
        <v>198</v>
      </c>
      <c r="K99" s="8">
        <v>1300</v>
      </c>
      <c r="L99" s="8">
        <v>5432</v>
      </c>
      <c r="M99" s="8">
        <v>6633</v>
      </c>
      <c r="N99" s="9">
        <f>SUM(B99:M99)</f>
        <v>56605</v>
      </c>
    </row>
    <row r="100" spans="1:14" ht="21.75">
      <c r="A100" s="14" t="s">
        <v>119</v>
      </c>
      <c r="B100" s="11">
        <v>416</v>
      </c>
      <c r="C100" s="11">
        <v>420</v>
      </c>
      <c r="D100" s="11">
        <v>142</v>
      </c>
      <c r="E100" s="11">
        <v>268</v>
      </c>
      <c r="F100" s="11">
        <v>387</v>
      </c>
      <c r="G100" s="11">
        <v>403</v>
      </c>
      <c r="H100" s="11">
        <v>393</v>
      </c>
      <c r="I100" s="11">
        <v>186</v>
      </c>
      <c r="J100" s="11">
        <v>12</v>
      </c>
      <c r="K100" s="11">
        <v>79</v>
      </c>
      <c r="L100" s="11">
        <v>330</v>
      </c>
      <c r="M100" s="11">
        <v>403</v>
      </c>
      <c r="N100" s="13">
        <f>SUM(B100:M100)</f>
        <v>3439</v>
      </c>
    </row>
    <row r="101" spans="1:14" ht="21.75">
      <c r="A101" s="7" t="s">
        <v>120</v>
      </c>
      <c r="B101" s="8">
        <f aca="true" t="shared" si="29" ref="B101:N102">SUM(B97,B99,)</f>
        <v>357426</v>
      </c>
      <c r="C101" s="8">
        <f t="shared" si="29"/>
        <v>246279</v>
      </c>
      <c r="D101" s="8">
        <f t="shared" si="29"/>
        <v>193795</v>
      </c>
      <c r="E101" s="8">
        <f t="shared" si="29"/>
        <v>276412</v>
      </c>
      <c r="F101" s="8">
        <f t="shared" si="29"/>
        <v>271963</v>
      </c>
      <c r="G101" s="8">
        <f t="shared" si="29"/>
        <v>311629</v>
      </c>
      <c r="H101" s="8">
        <f t="shared" si="29"/>
        <v>359863</v>
      </c>
      <c r="I101" s="8">
        <f t="shared" si="29"/>
        <v>300299</v>
      </c>
      <c r="J101" s="8">
        <f t="shared" si="29"/>
        <v>237089</v>
      </c>
      <c r="K101" s="8">
        <f t="shared" si="29"/>
        <v>281627</v>
      </c>
      <c r="L101" s="8">
        <f t="shared" si="29"/>
        <v>363295</v>
      </c>
      <c r="M101" s="8">
        <f t="shared" si="29"/>
        <v>398285</v>
      </c>
      <c r="N101" s="8">
        <f t="shared" si="29"/>
        <v>3597962</v>
      </c>
    </row>
    <row r="102" spans="1:14" ht="21.75">
      <c r="A102" s="14" t="s">
        <v>121</v>
      </c>
      <c r="B102" s="11">
        <f t="shared" si="29"/>
        <v>21809</v>
      </c>
      <c r="C102" s="11">
        <f t="shared" si="29"/>
        <v>15011</v>
      </c>
      <c r="D102" s="11">
        <f t="shared" si="29"/>
        <v>11801</v>
      </c>
      <c r="E102" s="11">
        <f t="shared" si="29"/>
        <v>16854</v>
      </c>
      <c r="F102" s="11">
        <f t="shared" si="29"/>
        <v>16582</v>
      </c>
      <c r="G102" s="11">
        <f t="shared" si="29"/>
        <v>19008</v>
      </c>
      <c r="H102" s="11">
        <f t="shared" si="29"/>
        <v>21958</v>
      </c>
      <c r="I102" s="11">
        <f t="shared" si="29"/>
        <v>18315</v>
      </c>
      <c r="J102" s="11">
        <f t="shared" si="29"/>
        <v>14449</v>
      </c>
      <c r="K102" s="11">
        <f t="shared" si="29"/>
        <v>17173</v>
      </c>
      <c r="L102" s="11">
        <f t="shared" si="29"/>
        <v>22168</v>
      </c>
      <c r="M102" s="11">
        <f t="shared" si="29"/>
        <v>24308</v>
      </c>
      <c r="N102" s="11">
        <f t="shared" si="29"/>
        <v>219436</v>
      </c>
    </row>
    <row r="103" spans="1:14" ht="21.75">
      <c r="A103" s="7" t="s">
        <v>122</v>
      </c>
      <c r="B103" s="8">
        <f aca="true" t="shared" si="30" ref="B103:N104">SUM(B97,)</f>
        <v>350579</v>
      </c>
      <c r="C103" s="8">
        <f t="shared" si="30"/>
        <v>239366</v>
      </c>
      <c r="D103" s="8">
        <f t="shared" si="30"/>
        <v>191458</v>
      </c>
      <c r="E103" s="8">
        <f t="shared" si="30"/>
        <v>272001</v>
      </c>
      <c r="F103" s="8">
        <f t="shared" si="30"/>
        <v>265593</v>
      </c>
      <c r="G103" s="8">
        <f t="shared" si="30"/>
        <v>304996</v>
      </c>
      <c r="H103" s="8">
        <f t="shared" si="30"/>
        <v>353394</v>
      </c>
      <c r="I103" s="8">
        <f t="shared" si="30"/>
        <v>297237</v>
      </c>
      <c r="J103" s="8">
        <f t="shared" si="30"/>
        <v>236891</v>
      </c>
      <c r="K103" s="8">
        <f t="shared" si="30"/>
        <v>280327</v>
      </c>
      <c r="L103" s="8">
        <f t="shared" si="30"/>
        <v>357863</v>
      </c>
      <c r="M103" s="8">
        <f t="shared" si="30"/>
        <v>391652</v>
      </c>
      <c r="N103" s="8">
        <f t="shared" si="30"/>
        <v>3541357</v>
      </c>
    </row>
    <row r="104" spans="1:14" ht="21.75">
      <c r="A104" s="14" t="s">
        <v>123</v>
      </c>
      <c r="B104" s="11">
        <f t="shared" si="30"/>
        <v>21393</v>
      </c>
      <c r="C104" s="11">
        <f t="shared" si="30"/>
        <v>14591</v>
      </c>
      <c r="D104" s="11">
        <f t="shared" si="30"/>
        <v>11659</v>
      </c>
      <c r="E104" s="11">
        <f t="shared" si="30"/>
        <v>16586</v>
      </c>
      <c r="F104" s="11">
        <f t="shared" si="30"/>
        <v>16195</v>
      </c>
      <c r="G104" s="11">
        <f t="shared" si="30"/>
        <v>18605</v>
      </c>
      <c r="H104" s="11">
        <f t="shared" si="30"/>
        <v>21565</v>
      </c>
      <c r="I104" s="11">
        <f t="shared" si="30"/>
        <v>18129</v>
      </c>
      <c r="J104" s="11">
        <f t="shared" si="30"/>
        <v>14437</v>
      </c>
      <c r="K104" s="11">
        <f t="shared" si="30"/>
        <v>17094</v>
      </c>
      <c r="L104" s="11">
        <f t="shared" si="30"/>
        <v>21838</v>
      </c>
      <c r="M104" s="11">
        <f t="shared" si="30"/>
        <v>23905</v>
      </c>
      <c r="N104" s="11">
        <f t="shared" si="30"/>
        <v>215997</v>
      </c>
    </row>
    <row r="105" spans="1:14" ht="21.75">
      <c r="A105" s="19" t="s">
        <v>14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21.75">
      <c r="A106" s="7" t="s">
        <v>61</v>
      </c>
      <c r="B106" s="8">
        <v>136778</v>
      </c>
      <c r="C106" s="8">
        <v>116000</v>
      </c>
      <c r="D106" s="8">
        <v>105379</v>
      </c>
      <c r="E106" s="8">
        <v>117200</v>
      </c>
      <c r="F106" s="8">
        <v>89940</v>
      </c>
      <c r="G106" s="8">
        <v>92419</v>
      </c>
      <c r="H106" s="8">
        <v>95469</v>
      </c>
      <c r="I106" s="8">
        <v>85727</v>
      </c>
      <c r="J106" s="8">
        <v>86524</v>
      </c>
      <c r="K106" s="8">
        <v>72783</v>
      </c>
      <c r="L106" s="8">
        <v>76966</v>
      </c>
      <c r="M106" s="8">
        <v>88835</v>
      </c>
      <c r="N106" s="9">
        <f>SUM(B106:M106)</f>
        <v>1164020</v>
      </c>
    </row>
    <row r="107" spans="1:14" ht="21.75">
      <c r="A107" s="10" t="s">
        <v>124</v>
      </c>
      <c r="B107" s="11">
        <v>8315</v>
      </c>
      <c r="C107" s="11">
        <v>7044</v>
      </c>
      <c r="D107" s="11">
        <v>6394</v>
      </c>
      <c r="E107" s="11">
        <v>7117</v>
      </c>
      <c r="F107" s="11">
        <v>5450</v>
      </c>
      <c r="G107" s="11">
        <v>5601</v>
      </c>
      <c r="H107" s="11">
        <v>5788</v>
      </c>
      <c r="I107" s="11">
        <v>5192</v>
      </c>
      <c r="J107" s="11">
        <v>5240</v>
      </c>
      <c r="K107" s="11">
        <v>4400</v>
      </c>
      <c r="L107" s="11">
        <v>4656</v>
      </c>
      <c r="M107" s="11">
        <v>5382</v>
      </c>
      <c r="N107" s="13">
        <f>SUM(B107:M107)</f>
        <v>70579</v>
      </c>
    </row>
    <row r="108" spans="1:14" ht="21.75">
      <c r="A108" s="7" t="s">
        <v>125</v>
      </c>
      <c r="B108" s="8">
        <v>3259</v>
      </c>
      <c r="C108" s="8">
        <v>2617</v>
      </c>
      <c r="D108" s="8">
        <v>1663</v>
      </c>
      <c r="E108" s="8">
        <v>1876</v>
      </c>
      <c r="F108" s="8">
        <v>2469</v>
      </c>
      <c r="G108" s="8">
        <v>1102</v>
      </c>
      <c r="H108" s="8">
        <v>1876</v>
      </c>
      <c r="I108" s="8">
        <v>1597</v>
      </c>
      <c r="J108" s="8">
        <v>82</v>
      </c>
      <c r="K108" s="8">
        <v>856</v>
      </c>
      <c r="L108" s="8">
        <v>1399</v>
      </c>
      <c r="M108" s="8">
        <v>1350</v>
      </c>
      <c r="N108" s="9">
        <f>SUM(B108:M108)</f>
        <v>20146</v>
      </c>
    </row>
    <row r="109" spans="1:14" ht="21.75">
      <c r="A109" s="14" t="s">
        <v>126</v>
      </c>
      <c r="B109" s="11">
        <v>198</v>
      </c>
      <c r="C109" s="11">
        <v>159</v>
      </c>
      <c r="D109" s="11">
        <v>101</v>
      </c>
      <c r="E109" s="11">
        <v>114</v>
      </c>
      <c r="F109" s="11">
        <v>150</v>
      </c>
      <c r="G109" s="11">
        <v>67</v>
      </c>
      <c r="H109" s="11">
        <v>114</v>
      </c>
      <c r="I109" s="11">
        <v>97</v>
      </c>
      <c r="J109" s="11">
        <v>5</v>
      </c>
      <c r="K109" s="11">
        <v>52</v>
      </c>
      <c r="L109" s="11">
        <v>85</v>
      </c>
      <c r="M109" s="11">
        <v>82</v>
      </c>
      <c r="N109" s="13">
        <f>SUM(B109:M109)</f>
        <v>1224</v>
      </c>
    </row>
    <row r="110" spans="1:14" ht="21.75">
      <c r="A110" s="7" t="s">
        <v>127</v>
      </c>
      <c r="B110" s="8">
        <f aca="true" t="shared" si="31" ref="B110:N111">SUM(B106,B108,)</f>
        <v>140037</v>
      </c>
      <c r="C110" s="8">
        <f t="shared" si="31"/>
        <v>118617</v>
      </c>
      <c r="D110" s="8">
        <f t="shared" si="31"/>
        <v>107042</v>
      </c>
      <c r="E110" s="8">
        <f t="shared" si="31"/>
        <v>119076</v>
      </c>
      <c r="F110" s="8">
        <f t="shared" si="31"/>
        <v>92409</v>
      </c>
      <c r="G110" s="8">
        <f t="shared" si="31"/>
        <v>93521</v>
      </c>
      <c r="H110" s="8">
        <f t="shared" si="31"/>
        <v>97345</v>
      </c>
      <c r="I110" s="8">
        <f t="shared" si="31"/>
        <v>87324</v>
      </c>
      <c r="J110" s="8">
        <f t="shared" si="31"/>
        <v>86606</v>
      </c>
      <c r="K110" s="8">
        <f t="shared" si="31"/>
        <v>73639</v>
      </c>
      <c r="L110" s="8">
        <f t="shared" si="31"/>
        <v>78365</v>
      </c>
      <c r="M110" s="8">
        <f t="shared" si="31"/>
        <v>90185</v>
      </c>
      <c r="N110" s="8">
        <f t="shared" si="31"/>
        <v>1184166</v>
      </c>
    </row>
    <row r="111" spans="1:14" ht="21.75">
      <c r="A111" s="14" t="s">
        <v>128</v>
      </c>
      <c r="B111" s="11">
        <f t="shared" si="31"/>
        <v>8513</v>
      </c>
      <c r="C111" s="11">
        <f t="shared" si="31"/>
        <v>7203</v>
      </c>
      <c r="D111" s="11">
        <f t="shared" si="31"/>
        <v>6495</v>
      </c>
      <c r="E111" s="11">
        <f t="shared" si="31"/>
        <v>7231</v>
      </c>
      <c r="F111" s="11">
        <f t="shared" si="31"/>
        <v>5600</v>
      </c>
      <c r="G111" s="11">
        <f t="shared" si="31"/>
        <v>5668</v>
      </c>
      <c r="H111" s="11">
        <f t="shared" si="31"/>
        <v>5902</v>
      </c>
      <c r="I111" s="11">
        <f t="shared" si="31"/>
        <v>5289</v>
      </c>
      <c r="J111" s="11">
        <f t="shared" si="31"/>
        <v>5245</v>
      </c>
      <c r="K111" s="11">
        <f t="shared" si="31"/>
        <v>4452</v>
      </c>
      <c r="L111" s="11">
        <f t="shared" si="31"/>
        <v>4741</v>
      </c>
      <c r="M111" s="11">
        <f t="shared" si="31"/>
        <v>5464</v>
      </c>
      <c r="N111" s="11">
        <f t="shared" si="31"/>
        <v>71803</v>
      </c>
    </row>
    <row r="112" spans="1:14" ht="21.75">
      <c r="A112" s="7" t="s">
        <v>129</v>
      </c>
      <c r="B112" s="8">
        <f aca="true" t="shared" si="32" ref="B112:N113">SUM(B106,)</f>
        <v>136778</v>
      </c>
      <c r="C112" s="8">
        <f t="shared" si="32"/>
        <v>116000</v>
      </c>
      <c r="D112" s="8">
        <f t="shared" si="32"/>
        <v>105379</v>
      </c>
      <c r="E112" s="8">
        <f t="shared" si="32"/>
        <v>117200</v>
      </c>
      <c r="F112" s="8">
        <f t="shared" si="32"/>
        <v>89940</v>
      </c>
      <c r="G112" s="8">
        <f t="shared" si="32"/>
        <v>92419</v>
      </c>
      <c r="H112" s="8">
        <f t="shared" si="32"/>
        <v>95469</v>
      </c>
      <c r="I112" s="8">
        <f t="shared" si="32"/>
        <v>85727</v>
      </c>
      <c r="J112" s="8">
        <f t="shared" si="32"/>
        <v>86524</v>
      </c>
      <c r="K112" s="8">
        <f t="shared" si="32"/>
        <v>72783</v>
      </c>
      <c r="L112" s="8">
        <f t="shared" si="32"/>
        <v>76966</v>
      </c>
      <c r="M112" s="8">
        <f t="shared" si="32"/>
        <v>88835</v>
      </c>
      <c r="N112" s="8">
        <f t="shared" si="32"/>
        <v>1164020</v>
      </c>
    </row>
    <row r="113" spans="1:14" ht="21.75">
      <c r="A113" s="14" t="s">
        <v>130</v>
      </c>
      <c r="B113" s="11">
        <f t="shared" si="32"/>
        <v>8315</v>
      </c>
      <c r="C113" s="11">
        <f t="shared" si="32"/>
        <v>7044</v>
      </c>
      <c r="D113" s="11">
        <f t="shared" si="32"/>
        <v>6394</v>
      </c>
      <c r="E113" s="11">
        <f t="shared" si="32"/>
        <v>7117</v>
      </c>
      <c r="F113" s="11">
        <f t="shared" si="32"/>
        <v>5450</v>
      </c>
      <c r="G113" s="11">
        <f t="shared" si="32"/>
        <v>5601</v>
      </c>
      <c r="H113" s="11">
        <f t="shared" si="32"/>
        <v>5788</v>
      </c>
      <c r="I113" s="11">
        <f t="shared" si="32"/>
        <v>5192</v>
      </c>
      <c r="J113" s="11">
        <f t="shared" si="32"/>
        <v>5240</v>
      </c>
      <c r="K113" s="11">
        <f t="shared" si="32"/>
        <v>4400</v>
      </c>
      <c r="L113" s="11">
        <f t="shared" si="32"/>
        <v>4656</v>
      </c>
      <c r="M113" s="11">
        <f t="shared" si="32"/>
        <v>5382</v>
      </c>
      <c r="N113" s="11">
        <f t="shared" si="32"/>
        <v>70579</v>
      </c>
    </row>
    <row r="114" spans="1:14" ht="21.75">
      <c r="A114" s="19" t="s">
        <v>16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8"/>
    </row>
    <row r="115" spans="1:14" ht="21.75">
      <c r="A115" s="7" t="s">
        <v>58</v>
      </c>
      <c r="B115" s="8">
        <v>281</v>
      </c>
      <c r="C115" s="8">
        <v>213</v>
      </c>
      <c r="D115" s="8">
        <v>228</v>
      </c>
      <c r="E115" s="8">
        <v>323</v>
      </c>
      <c r="F115" s="8">
        <v>268</v>
      </c>
      <c r="G115" s="8">
        <v>201</v>
      </c>
      <c r="H115" s="8">
        <v>213</v>
      </c>
      <c r="I115" s="8">
        <v>268</v>
      </c>
      <c r="J115" s="8">
        <v>254</v>
      </c>
      <c r="K115" s="8">
        <v>241</v>
      </c>
      <c r="L115" s="8">
        <v>308</v>
      </c>
      <c r="M115" s="8">
        <v>323</v>
      </c>
      <c r="N115" s="9">
        <f>SUM(B115:M115)</f>
        <v>3121</v>
      </c>
    </row>
    <row r="116" spans="1:14" ht="21.75">
      <c r="A116" s="10" t="s">
        <v>131</v>
      </c>
      <c r="B116" s="48">
        <v>21</v>
      </c>
      <c r="C116" s="11">
        <v>16</v>
      </c>
      <c r="D116" s="11">
        <v>17</v>
      </c>
      <c r="E116" s="11">
        <v>24</v>
      </c>
      <c r="F116" s="11">
        <v>20</v>
      </c>
      <c r="G116" s="11">
        <v>15</v>
      </c>
      <c r="H116" s="11">
        <v>16</v>
      </c>
      <c r="I116" s="11">
        <v>20</v>
      </c>
      <c r="J116" s="11">
        <v>19</v>
      </c>
      <c r="K116" s="11">
        <v>18</v>
      </c>
      <c r="L116" s="11">
        <v>23</v>
      </c>
      <c r="M116" s="11">
        <v>24</v>
      </c>
      <c r="N116" s="13">
        <f>SUM(B116:M116)</f>
        <v>233</v>
      </c>
    </row>
    <row r="117" spans="1:14" ht="21.75">
      <c r="A117" s="55" t="s">
        <v>479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9">
        <f>SUM(B117:M117)</f>
        <v>0</v>
      </c>
    </row>
    <row r="118" spans="1:14" ht="21.75">
      <c r="A118" s="57" t="s">
        <v>480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13">
        <f>SUM(B118:M118)</f>
        <v>0</v>
      </c>
    </row>
    <row r="119" spans="1:14" ht="21.75">
      <c r="A119" s="7" t="s">
        <v>132</v>
      </c>
      <c r="B119" s="8">
        <f aca="true" t="shared" si="33" ref="B119:E120">SUM(B115,B117,)</f>
        <v>281</v>
      </c>
      <c r="C119" s="8">
        <f t="shared" si="33"/>
        <v>213</v>
      </c>
      <c r="D119" s="8">
        <f t="shared" si="33"/>
        <v>228</v>
      </c>
      <c r="E119" s="8">
        <f t="shared" si="33"/>
        <v>323</v>
      </c>
      <c r="F119" s="8">
        <f aca="true" t="shared" si="34" ref="F119:M120">SUM(F115,F117,)</f>
        <v>268</v>
      </c>
      <c r="G119" s="8">
        <f t="shared" si="34"/>
        <v>201</v>
      </c>
      <c r="H119" s="8">
        <f t="shared" si="34"/>
        <v>213</v>
      </c>
      <c r="I119" s="8">
        <f t="shared" si="34"/>
        <v>268</v>
      </c>
      <c r="J119" s="8">
        <f t="shared" si="34"/>
        <v>254</v>
      </c>
      <c r="K119" s="8">
        <f t="shared" si="34"/>
        <v>241</v>
      </c>
      <c r="L119" s="8">
        <f t="shared" si="34"/>
        <v>308</v>
      </c>
      <c r="M119" s="8">
        <f t="shared" si="34"/>
        <v>323</v>
      </c>
      <c r="N119" s="8">
        <f>SUM(N115,N117,)</f>
        <v>3121</v>
      </c>
    </row>
    <row r="120" spans="1:14" ht="21.75">
      <c r="A120" s="14" t="s">
        <v>133</v>
      </c>
      <c r="B120" s="11">
        <f t="shared" si="33"/>
        <v>21</v>
      </c>
      <c r="C120" s="11">
        <f t="shared" si="33"/>
        <v>16</v>
      </c>
      <c r="D120" s="11">
        <f t="shared" si="33"/>
        <v>17</v>
      </c>
      <c r="E120" s="11">
        <f t="shared" si="33"/>
        <v>24</v>
      </c>
      <c r="F120" s="11">
        <f t="shared" si="34"/>
        <v>20</v>
      </c>
      <c r="G120" s="11">
        <f t="shared" si="34"/>
        <v>15</v>
      </c>
      <c r="H120" s="11">
        <f t="shared" si="34"/>
        <v>16</v>
      </c>
      <c r="I120" s="11">
        <f t="shared" si="34"/>
        <v>20</v>
      </c>
      <c r="J120" s="11">
        <f t="shared" si="34"/>
        <v>19</v>
      </c>
      <c r="K120" s="11">
        <f t="shared" si="34"/>
        <v>18</v>
      </c>
      <c r="L120" s="11">
        <f t="shared" si="34"/>
        <v>23</v>
      </c>
      <c r="M120" s="11">
        <f t="shared" si="34"/>
        <v>24</v>
      </c>
      <c r="N120" s="11">
        <f>SUM(N116,N118,)</f>
        <v>233</v>
      </c>
    </row>
    <row r="121" spans="1:14" ht="21.75">
      <c r="A121" s="7" t="s">
        <v>481</v>
      </c>
      <c r="B121" s="8">
        <f>SUM(B115,)</f>
        <v>281</v>
      </c>
      <c r="C121" s="8">
        <f aca="true" t="shared" si="35" ref="C121:N121">SUM(C115,)</f>
        <v>213</v>
      </c>
      <c r="D121" s="8">
        <f t="shared" si="35"/>
        <v>228</v>
      </c>
      <c r="E121" s="8">
        <f t="shared" si="35"/>
        <v>323</v>
      </c>
      <c r="F121" s="8">
        <f t="shared" si="35"/>
        <v>268</v>
      </c>
      <c r="G121" s="8">
        <f t="shared" si="35"/>
        <v>201</v>
      </c>
      <c r="H121" s="8">
        <f t="shared" si="35"/>
        <v>213</v>
      </c>
      <c r="I121" s="8">
        <f t="shared" si="35"/>
        <v>268</v>
      </c>
      <c r="J121" s="8">
        <f t="shared" si="35"/>
        <v>254</v>
      </c>
      <c r="K121" s="8">
        <f t="shared" si="35"/>
        <v>241</v>
      </c>
      <c r="L121" s="8">
        <f t="shared" si="35"/>
        <v>308</v>
      </c>
      <c r="M121" s="8">
        <f t="shared" si="35"/>
        <v>323</v>
      </c>
      <c r="N121" s="8">
        <f t="shared" si="35"/>
        <v>3121</v>
      </c>
    </row>
    <row r="122" spans="1:14" ht="21.75">
      <c r="A122" s="14" t="s">
        <v>482</v>
      </c>
      <c r="B122" s="11">
        <f aca="true" t="shared" si="36" ref="B122:N122">SUM(B116,)</f>
        <v>21</v>
      </c>
      <c r="C122" s="11">
        <f t="shared" si="36"/>
        <v>16</v>
      </c>
      <c r="D122" s="11">
        <f t="shared" si="36"/>
        <v>17</v>
      </c>
      <c r="E122" s="11">
        <f t="shared" si="36"/>
        <v>24</v>
      </c>
      <c r="F122" s="11">
        <f t="shared" si="36"/>
        <v>20</v>
      </c>
      <c r="G122" s="11">
        <f t="shared" si="36"/>
        <v>15</v>
      </c>
      <c r="H122" s="11">
        <f t="shared" si="36"/>
        <v>16</v>
      </c>
      <c r="I122" s="11">
        <f t="shared" si="36"/>
        <v>20</v>
      </c>
      <c r="J122" s="11">
        <f t="shared" si="36"/>
        <v>19</v>
      </c>
      <c r="K122" s="11">
        <f t="shared" si="36"/>
        <v>18</v>
      </c>
      <c r="L122" s="11">
        <f t="shared" si="36"/>
        <v>23</v>
      </c>
      <c r="M122" s="11">
        <f t="shared" si="36"/>
        <v>24</v>
      </c>
      <c r="N122" s="11">
        <f t="shared" si="36"/>
        <v>233</v>
      </c>
    </row>
    <row r="123" spans="1:14" ht="21.75">
      <c r="A123" s="24" t="s">
        <v>59</v>
      </c>
      <c r="B123" s="25">
        <f>SUM(B81,B92,B101,B110,B119,)</f>
        <v>1266524</v>
      </c>
      <c r="C123" s="25">
        <f>SUM(C81,C92,C101,C110,C119,)</f>
        <v>993753</v>
      </c>
      <c r="D123" s="25">
        <f aca="true" t="shared" si="37" ref="D123:M123">SUM(D81,D92,D101,D110,D119,)</f>
        <v>872977</v>
      </c>
      <c r="E123" s="25">
        <f t="shared" si="37"/>
        <v>1102118</v>
      </c>
      <c r="F123" s="25">
        <f t="shared" si="37"/>
        <v>1062168</v>
      </c>
      <c r="G123" s="25">
        <f t="shared" si="37"/>
        <v>1075100</v>
      </c>
      <c r="H123" s="25">
        <f t="shared" si="37"/>
        <v>1200108</v>
      </c>
      <c r="I123" s="25">
        <f t="shared" si="37"/>
        <v>1036470</v>
      </c>
      <c r="J123" s="25">
        <f t="shared" si="37"/>
        <v>963711</v>
      </c>
      <c r="K123" s="25">
        <f t="shared" si="37"/>
        <v>954249</v>
      </c>
      <c r="L123" s="25">
        <f t="shared" si="37"/>
        <v>1139871</v>
      </c>
      <c r="M123" s="25">
        <f t="shared" si="37"/>
        <v>1234405</v>
      </c>
      <c r="N123" s="25">
        <f>SUM(N81,N92,N101,N110,N119,)</f>
        <v>12887688</v>
      </c>
    </row>
    <row r="124" spans="1:14" ht="21.75">
      <c r="A124" s="24" t="s">
        <v>134</v>
      </c>
      <c r="B124" s="28">
        <f>SUM(B82,B93,B102,B111,B120,)</f>
        <v>76988</v>
      </c>
      <c r="C124" s="28">
        <f>SUM(C82,C93,C102,C111,C120,)</f>
        <v>60304</v>
      </c>
      <c r="D124" s="28">
        <f aca="true" t="shared" si="38" ref="D124:M124">SUM(D82,D93,D102,D111,D120,)</f>
        <v>52917</v>
      </c>
      <c r="E124" s="28">
        <f t="shared" si="38"/>
        <v>66933</v>
      </c>
      <c r="F124" s="28">
        <f t="shared" si="38"/>
        <v>64489</v>
      </c>
      <c r="G124" s="28">
        <f t="shared" si="38"/>
        <v>65279</v>
      </c>
      <c r="H124" s="28">
        <f t="shared" si="38"/>
        <v>72925</v>
      </c>
      <c r="I124" s="28">
        <f t="shared" si="38"/>
        <v>62919</v>
      </c>
      <c r="J124" s="28">
        <f t="shared" si="38"/>
        <v>58467</v>
      </c>
      <c r="K124" s="28">
        <f t="shared" si="38"/>
        <v>57888</v>
      </c>
      <c r="L124" s="28">
        <f t="shared" si="38"/>
        <v>69237</v>
      </c>
      <c r="M124" s="28">
        <f t="shared" si="38"/>
        <v>75019</v>
      </c>
      <c r="N124" s="28">
        <f>SUM(N82,N93,N102,N111,N120,)</f>
        <v>782533</v>
      </c>
    </row>
    <row r="125" spans="1:14" ht="21.75">
      <c r="A125" s="22" t="s">
        <v>135</v>
      </c>
      <c r="B125" s="31">
        <f aca="true" t="shared" si="39" ref="B125:N125">SUM(B77,B79,B90,B99,B108,B117,)</f>
        <v>159068</v>
      </c>
      <c r="C125" s="31">
        <f t="shared" si="39"/>
        <v>131514</v>
      </c>
      <c r="D125" s="31">
        <f t="shared" si="39"/>
        <v>78652</v>
      </c>
      <c r="E125" s="31">
        <f t="shared" si="39"/>
        <v>115681</v>
      </c>
      <c r="F125" s="31">
        <f t="shared" si="39"/>
        <v>126866</v>
      </c>
      <c r="G125" s="31">
        <f t="shared" si="39"/>
        <v>148047</v>
      </c>
      <c r="H125" s="31">
        <f t="shared" si="39"/>
        <v>147819</v>
      </c>
      <c r="I125" s="31">
        <f t="shared" si="39"/>
        <v>91772</v>
      </c>
      <c r="J125" s="31">
        <f t="shared" si="39"/>
        <v>42169</v>
      </c>
      <c r="K125" s="31">
        <f t="shared" si="39"/>
        <v>56800</v>
      </c>
      <c r="L125" s="31">
        <f t="shared" si="39"/>
        <v>128830</v>
      </c>
      <c r="M125" s="31">
        <f t="shared" si="39"/>
        <v>146248</v>
      </c>
      <c r="N125" s="31">
        <f t="shared" si="39"/>
        <v>1373466</v>
      </c>
    </row>
    <row r="126" spans="1:14" ht="21.75">
      <c r="A126" s="22" t="s">
        <v>136</v>
      </c>
      <c r="B126" s="32">
        <f aca="true" t="shared" si="40" ref="B126:N126">SUM(B78,B80,B91,B100,B109,B118,)</f>
        <v>9621</v>
      </c>
      <c r="C126" s="32">
        <f t="shared" si="40"/>
        <v>7936</v>
      </c>
      <c r="D126" s="32">
        <f t="shared" si="40"/>
        <v>4705</v>
      </c>
      <c r="E126" s="32">
        <f t="shared" si="40"/>
        <v>6969</v>
      </c>
      <c r="F126" s="32">
        <f t="shared" si="40"/>
        <v>7652</v>
      </c>
      <c r="G126" s="32">
        <f t="shared" si="40"/>
        <v>8947</v>
      </c>
      <c r="H126" s="32">
        <f t="shared" si="40"/>
        <v>8933</v>
      </c>
      <c r="I126" s="32">
        <f t="shared" si="40"/>
        <v>5508</v>
      </c>
      <c r="J126" s="32">
        <f t="shared" si="40"/>
        <v>2475</v>
      </c>
      <c r="K126" s="32">
        <f t="shared" si="40"/>
        <v>3369</v>
      </c>
      <c r="L126" s="32">
        <f t="shared" si="40"/>
        <v>7773</v>
      </c>
      <c r="M126" s="32">
        <f t="shared" si="40"/>
        <v>8836</v>
      </c>
      <c r="N126" s="32">
        <f t="shared" si="40"/>
        <v>82724</v>
      </c>
    </row>
    <row r="127" spans="1:14" ht="21.75">
      <c r="A127" s="24" t="s">
        <v>137</v>
      </c>
      <c r="B127" s="26">
        <f aca="true" t="shared" si="41" ref="B127:N127">SUM(B83,B94,B103,B112,B121,)</f>
        <v>1107456</v>
      </c>
      <c r="C127" s="26">
        <f t="shared" si="41"/>
        <v>862239</v>
      </c>
      <c r="D127" s="26">
        <f t="shared" si="41"/>
        <v>794325</v>
      </c>
      <c r="E127" s="26">
        <f t="shared" si="41"/>
        <v>986437</v>
      </c>
      <c r="F127" s="26">
        <f t="shared" si="41"/>
        <v>935302</v>
      </c>
      <c r="G127" s="26">
        <f t="shared" si="41"/>
        <v>927053</v>
      </c>
      <c r="H127" s="26">
        <f t="shared" si="41"/>
        <v>1052289</v>
      </c>
      <c r="I127" s="26">
        <f t="shared" si="41"/>
        <v>944698</v>
      </c>
      <c r="J127" s="26">
        <f t="shared" si="41"/>
        <v>921542</v>
      </c>
      <c r="K127" s="26">
        <f t="shared" si="41"/>
        <v>897449</v>
      </c>
      <c r="L127" s="26">
        <f t="shared" si="41"/>
        <v>1011041</v>
      </c>
      <c r="M127" s="26">
        <f t="shared" si="41"/>
        <v>1088157</v>
      </c>
      <c r="N127" s="26">
        <f t="shared" si="41"/>
        <v>11514222</v>
      </c>
    </row>
    <row r="128" spans="1:14" ht="21.75">
      <c r="A128" s="24" t="s">
        <v>138</v>
      </c>
      <c r="B128" s="29">
        <f aca="true" t="shared" si="42" ref="B128:N128">SUM(B84,B95,B104,B113,B122,)</f>
        <v>67367</v>
      </c>
      <c r="C128" s="29">
        <f t="shared" si="42"/>
        <v>52368</v>
      </c>
      <c r="D128" s="29">
        <f t="shared" si="42"/>
        <v>48212</v>
      </c>
      <c r="E128" s="29">
        <f t="shared" si="42"/>
        <v>59964</v>
      </c>
      <c r="F128" s="29">
        <f t="shared" si="42"/>
        <v>56837</v>
      </c>
      <c r="G128" s="29">
        <f t="shared" si="42"/>
        <v>56332</v>
      </c>
      <c r="H128" s="29">
        <f t="shared" si="42"/>
        <v>63992</v>
      </c>
      <c r="I128" s="29">
        <f t="shared" si="42"/>
        <v>57411</v>
      </c>
      <c r="J128" s="29">
        <f t="shared" si="42"/>
        <v>55992</v>
      </c>
      <c r="K128" s="29">
        <f t="shared" si="42"/>
        <v>54519</v>
      </c>
      <c r="L128" s="29">
        <f t="shared" si="42"/>
        <v>61464</v>
      </c>
      <c r="M128" s="29">
        <f t="shared" si="42"/>
        <v>66183</v>
      </c>
      <c r="N128" s="29">
        <f t="shared" si="42"/>
        <v>699809</v>
      </c>
    </row>
    <row r="131" spans="1:14" ht="30">
      <c r="A131" s="71" t="s">
        <v>422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3"/>
    </row>
    <row r="132" spans="1:14" s="1" customFormat="1" ht="21.75">
      <c r="A132" s="33" t="s">
        <v>29</v>
      </c>
      <c r="B132" s="33" t="s">
        <v>19</v>
      </c>
      <c r="C132" s="33" t="s">
        <v>20</v>
      </c>
      <c r="D132" s="33" t="s">
        <v>21</v>
      </c>
      <c r="E132" s="33" t="s">
        <v>22</v>
      </c>
      <c r="F132" s="33" t="s">
        <v>23</v>
      </c>
      <c r="G132" s="33" t="s">
        <v>30</v>
      </c>
      <c r="H132" s="33" t="s">
        <v>24</v>
      </c>
      <c r="I132" s="33" t="s">
        <v>25</v>
      </c>
      <c r="J132" s="33" t="s">
        <v>26</v>
      </c>
      <c r="K132" s="33" t="s">
        <v>27</v>
      </c>
      <c r="L132" s="33" t="s">
        <v>28</v>
      </c>
      <c r="M132" s="33" t="s">
        <v>31</v>
      </c>
      <c r="N132" s="33" t="s">
        <v>32</v>
      </c>
    </row>
    <row r="133" spans="1:14" s="1" customFormat="1" ht="21.75">
      <c r="A133" s="3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35"/>
    </row>
    <row r="134" spans="1:14" s="1" customFormat="1" ht="21.75">
      <c r="A134" s="34" t="s">
        <v>14</v>
      </c>
      <c r="B134" s="9">
        <v>24826</v>
      </c>
      <c r="C134" s="9">
        <v>19840</v>
      </c>
      <c r="D134" s="9">
        <v>26615</v>
      </c>
      <c r="E134" s="9">
        <v>25532</v>
      </c>
      <c r="F134" s="9">
        <v>27398</v>
      </c>
      <c r="G134" s="9">
        <v>16001</v>
      </c>
      <c r="H134" s="9">
        <v>25575</v>
      </c>
      <c r="I134" s="9">
        <v>33255</v>
      </c>
      <c r="J134" s="9">
        <v>27719</v>
      </c>
      <c r="K134" s="9">
        <v>30555</v>
      </c>
      <c r="L134" s="9">
        <v>31928</v>
      </c>
      <c r="M134" s="9">
        <v>30819</v>
      </c>
      <c r="N134" s="36">
        <f>SUM(B134:M134)</f>
        <v>320063</v>
      </c>
    </row>
    <row r="135" spans="1:14" s="1" customFormat="1" ht="21.75">
      <c r="A135" s="3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5" t="s">
        <v>33</v>
      </c>
      <c r="M135" s="9"/>
      <c r="N135" s="35">
        <f>SUM(N134,)</f>
        <v>320063</v>
      </c>
    </row>
    <row r="136" spans="1:14" s="1" customFormat="1" ht="21.75">
      <c r="A136" s="34" t="s">
        <v>34</v>
      </c>
      <c r="B136" s="9">
        <v>29680</v>
      </c>
      <c r="C136" s="9">
        <v>22693</v>
      </c>
      <c r="D136" s="9">
        <v>33850</v>
      </c>
      <c r="E136" s="9">
        <v>30882</v>
      </c>
      <c r="F136" s="9">
        <v>31252</v>
      </c>
      <c r="G136" s="9">
        <v>15803</v>
      </c>
      <c r="H136" s="9">
        <v>30908</v>
      </c>
      <c r="I136" s="9">
        <v>25800</v>
      </c>
      <c r="J136" s="9">
        <v>26031</v>
      </c>
      <c r="K136" s="9">
        <v>32598</v>
      </c>
      <c r="L136" s="9">
        <v>35760</v>
      </c>
      <c r="M136" s="9">
        <v>32090</v>
      </c>
      <c r="N136" s="37">
        <f>SUM(B136:M136)</f>
        <v>347347</v>
      </c>
    </row>
    <row r="137" spans="1:14" s="1" customFormat="1" ht="21.75">
      <c r="A137" s="34" t="s">
        <v>35</v>
      </c>
      <c r="B137" s="9">
        <v>39163</v>
      </c>
      <c r="C137" s="9">
        <v>31818</v>
      </c>
      <c r="D137" s="9">
        <v>38181</v>
      </c>
      <c r="E137" s="9">
        <v>34655</v>
      </c>
      <c r="F137" s="9">
        <v>36090</v>
      </c>
      <c r="G137" s="9">
        <v>15716</v>
      </c>
      <c r="H137" s="9">
        <v>37982</v>
      </c>
      <c r="I137" s="9">
        <v>35836</v>
      </c>
      <c r="J137" s="9">
        <v>35905</v>
      </c>
      <c r="K137" s="9">
        <v>44719</v>
      </c>
      <c r="L137" s="9">
        <v>40406</v>
      </c>
      <c r="M137" s="9">
        <v>43385</v>
      </c>
      <c r="N137" s="37">
        <f>SUM(B137:M137)</f>
        <v>433856</v>
      </c>
    </row>
    <row r="138" spans="1:14" s="1" customFormat="1" ht="21.75">
      <c r="A138" s="3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38" t="s">
        <v>36</v>
      </c>
      <c r="M138" s="38"/>
      <c r="N138" s="38">
        <f>SUM(N136,N137,)</f>
        <v>781203</v>
      </c>
    </row>
    <row r="139" spans="1:14" s="1" customFormat="1" ht="21.75">
      <c r="A139" s="34" t="s">
        <v>37</v>
      </c>
      <c r="B139" s="9">
        <v>24336</v>
      </c>
      <c r="C139" s="9">
        <v>23573</v>
      </c>
      <c r="D139" s="9">
        <v>22310</v>
      </c>
      <c r="E139" s="9">
        <v>22782</v>
      </c>
      <c r="F139" s="9">
        <v>23148</v>
      </c>
      <c r="G139" s="9">
        <v>19180</v>
      </c>
      <c r="H139" s="9">
        <v>25655</v>
      </c>
      <c r="I139" s="9">
        <v>23064</v>
      </c>
      <c r="J139" s="9">
        <v>25078</v>
      </c>
      <c r="K139" s="9">
        <v>24605</v>
      </c>
      <c r="L139" s="9">
        <v>23071</v>
      </c>
      <c r="M139" s="9">
        <v>23961</v>
      </c>
      <c r="N139" s="36">
        <f>SUM(B139:M139)</f>
        <v>280763</v>
      </c>
    </row>
    <row r="140" spans="1:14" s="1" customFormat="1" ht="21.75">
      <c r="A140" s="34" t="s">
        <v>38</v>
      </c>
      <c r="B140" s="9">
        <v>37519</v>
      </c>
      <c r="C140" s="9">
        <v>34803</v>
      </c>
      <c r="D140" s="9">
        <v>37435</v>
      </c>
      <c r="E140" s="9">
        <v>37364</v>
      </c>
      <c r="F140" s="9">
        <v>37165</v>
      </c>
      <c r="G140" s="9">
        <v>29796</v>
      </c>
      <c r="H140" s="9">
        <v>34470</v>
      </c>
      <c r="I140" s="9">
        <v>37094</v>
      </c>
      <c r="J140" s="51">
        <v>39950</v>
      </c>
      <c r="K140" s="9">
        <v>40399</v>
      </c>
      <c r="L140" s="9">
        <v>35328</v>
      </c>
      <c r="M140" s="9">
        <v>33942</v>
      </c>
      <c r="N140" s="36">
        <f>SUM(B140:M140)</f>
        <v>435265</v>
      </c>
    </row>
    <row r="141" spans="1:14" s="1" customFormat="1" ht="21.75">
      <c r="A141" s="34" t="s">
        <v>39</v>
      </c>
      <c r="B141" s="9">
        <v>44252</v>
      </c>
      <c r="C141" s="9">
        <v>39145</v>
      </c>
      <c r="D141" s="9">
        <v>45296</v>
      </c>
      <c r="E141" s="9">
        <v>43089</v>
      </c>
      <c r="F141" s="9">
        <v>47256</v>
      </c>
      <c r="G141" s="9">
        <v>32383</v>
      </c>
      <c r="H141" s="9">
        <v>44688</v>
      </c>
      <c r="I141" s="9">
        <v>52673</v>
      </c>
      <c r="J141" s="9">
        <v>53207</v>
      </c>
      <c r="K141" s="9">
        <v>49154</v>
      </c>
      <c r="L141" s="9">
        <v>45516</v>
      </c>
      <c r="M141" s="9">
        <v>45067</v>
      </c>
      <c r="N141" s="36">
        <f>SUM(B141:M141)</f>
        <v>541726</v>
      </c>
    </row>
    <row r="142" spans="1:14" s="1" customFormat="1" ht="21.75">
      <c r="A142" s="34" t="s">
        <v>40</v>
      </c>
      <c r="B142" s="9">
        <v>177247</v>
      </c>
      <c r="C142" s="9">
        <v>155932</v>
      </c>
      <c r="D142" s="9">
        <v>178498</v>
      </c>
      <c r="E142" s="9">
        <v>170259</v>
      </c>
      <c r="F142" s="9">
        <v>160996</v>
      </c>
      <c r="G142" s="9">
        <v>108128</v>
      </c>
      <c r="H142" s="9">
        <v>178241</v>
      </c>
      <c r="I142" s="9">
        <v>163873</v>
      </c>
      <c r="J142" s="9">
        <v>167749</v>
      </c>
      <c r="K142" s="9">
        <v>175395</v>
      </c>
      <c r="L142" s="9">
        <v>180012</v>
      </c>
      <c r="M142" s="9">
        <v>157793</v>
      </c>
      <c r="N142" s="36">
        <f>SUM(B142:M142)</f>
        <v>1974123</v>
      </c>
    </row>
    <row r="143" spans="1:14" s="1" customFormat="1" ht="21.75">
      <c r="A143" s="3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35" t="s">
        <v>41</v>
      </c>
      <c r="M143" s="35"/>
      <c r="N143" s="35">
        <f>SUM(N139,N140,N141,N142,)</f>
        <v>3231877</v>
      </c>
    </row>
    <row r="144" spans="1:14" s="1" customFormat="1" ht="21.75">
      <c r="A144" s="34" t="s">
        <v>17</v>
      </c>
      <c r="B144" s="9">
        <v>37271</v>
      </c>
      <c r="C144" s="9">
        <v>32307</v>
      </c>
      <c r="D144" s="9">
        <v>36753</v>
      </c>
      <c r="E144" s="9">
        <v>34788</v>
      </c>
      <c r="F144" s="9">
        <v>34982</v>
      </c>
      <c r="G144" s="9">
        <v>24802</v>
      </c>
      <c r="H144" s="9">
        <v>36386</v>
      </c>
      <c r="I144" s="9">
        <v>34644</v>
      </c>
      <c r="J144" s="9">
        <v>36920</v>
      </c>
      <c r="K144" s="9">
        <v>42519</v>
      </c>
      <c r="L144" s="9">
        <v>60404</v>
      </c>
      <c r="M144" s="9">
        <v>43135</v>
      </c>
      <c r="N144" s="9">
        <f>SUM(B144:M144)</f>
        <v>454911</v>
      </c>
    </row>
    <row r="145" spans="1:14" s="1" customFormat="1" ht="21.75">
      <c r="A145" s="34"/>
      <c r="B145" s="9"/>
      <c r="C145" s="9"/>
      <c r="D145" s="9"/>
      <c r="E145" s="9"/>
      <c r="F145" s="9"/>
      <c r="G145" s="9"/>
      <c r="H145" s="9"/>
      <c r="I145" s="9"/>
      <c r="J145" s="9"/>
      <c r="K145" s="74" t="s">
        <v>42</v>
      </c>
      <c r="L145" s="75"/>
      <c r="M145" s="76"/>
      <c r="N145" s="38">
        <f>SUM(N144,)</f>
        <v>454911</v>
      </c>
    </row>
    <row r="146" spans="1:14" s="1" customFormat="1" ht="21.75">
      <c r="A146" s="39" t="s">
        <v>279</v>
      </c>
      <c r="B146" s="40">
        <f aca="true" t="shared" si="43" ref="B146:M146">SUM(B133:B145)</f>
        <v>414294</v>
      </c>
      <c r="C146" s="40">
        <f t="shared" si="43"/>
        <v>360111</v>
      </c>
      <c r="D146" s="40">
        <f t="shared" si="43"/>
        <v>418938</v>
      </c>
      <c r="E146" s="40">
        <f t="shared" si="43"/>
        <v>399351</v>
      </c>
      <c r="F146" s="40">
        <f t="shared" si="43"/>
        <v>398287</v>
      </c>
      <c r="G146" s="40">
        <f t="shared" si="43"/>
        <v>261809</v>
      </c>
      <c r="H146" s="40">
        <f t="shared" si="43"/>
        <v>413905</v>
      </c>
      <c r="I146" s="40">
        <f t="shared" si="43"/>
        <v>406239</v>
      </c>
      <c r="J146" s="40">
        <f t="shared" si="43"/>
        <v>412559</v>
      </c>
      <c r="K146" s="40">
        <f>SUM(K133:K145)</f>
        <v>439944</v>
      </c>
      <c r="L146" s="40">
        <f t="shared" si="43"/>
        <v>452425</v>
      </c>
      <c r="M146" s="40">
        <f t="shared" si="43"/>
        <v>410192</v>
      </c>
      <c r="N146" s="40">
        <f>SUM(N135,N138,N143,N145,)</f>
        <v>4788054</v>
      </c>
    </row>
    <row r="147" s="1" customFormat="1" ht="21.75"/>
    <row r="148" ht="21.75">
      <c r="A148" s="1" t="s">
        <v>280</v>
      </c>
    </row>
    <row r="149" ht="21.75">
      <c r="A149" s="1" t="s">
        <v>485</v>
      </c>
    </row>
    <row r="150" ht="21.75">
      <c r="A150" s="1" t="s">
        <v>430</v>
      </c>
    </row>
  </sheetData>
  <sheetProtection/>
  <mergeCells count="2">
    <mergeCell ref="A131:N131"/>
    <mergeCell ref="K145:M145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9" scale="1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="55" zoomScaleNormal="55" zoomScalePageLayoutView="0" workbookViewId="0" topLeftCell="A109">
      <selection activeCell="A70" sqref="A70:IV70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7.5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425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139</v>
      </c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  <c r="G2" s="4" t="s">
        <v>145</v>
      </c>
      <c r="H2" s="4" t="s">
        <v>146</v>
      </c>
      <c r="I2" s="4" t="s">
        <v>147</v>
      </c>
      <c r="J2" s="4" t="s">
        <v>148</v>
      </c>
      <c r="K2" s="4" t="s">
        <v>149</v>
      </c>
      <c r="L2" s="4" t="s">
        <v>150</v>
      </c>
      <c r="M2" s="4" t="s">
        <v>151</v>
      </c>
      <c r="N2" s="4" t="s">
        <v>152</v>
      </c>
    </row>
    <row r="3" spans="1:14" ht="21.75">
      <c r="A3" s="5" t="s">
        <v>153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154</v>
      </c>
      <c r="B4" s="8">
        <v>4138527</v>
      </c>
      <c r="C4" s="8">
        <v>2870727</v>
      </c>
      <c r="D4" s="8">
        <v>3753024</v>
      </c>
      <c r="E4" s="8">
        <v>4219738</v>
      </c>
      <c r="F4" s="8">
        <v>4328371</v>
      </c>
      <c r="G4" s="8">
        <v>4453600</v>
      </c>
      <c r="H4" s="8">
        <v>5830703</v>
      </c>
      <c r="I4" s="8">
        <v>5962117</v>
      </c>
      <c r="J4" s="8">
        <v>5246903</v>
      </c>
      <c r="K4" s="8">
        <v>5700179</v>
      </c>
      <c r="L4" s="8">
        <v>4871995</v>
      </c>
      <c r="M4" s="8">
        <v>3894413</v>
      </c>
      <c r="N4" s="9">
        <f aca="true" t="shared" si="0" ref="N4:N9">SUM(B4:M4)</f>
        <v>55270297</v>
      </c>
    </row>
    <row r="5" spans="1:14" ht="21.75">
      <c r="A5" s="10" t="s">
        <v>155</v>
      </c>
      <c r="B5" s="11">
        <v>1475200</v>
      </c>
      <c r="C5" s="11">
        <v>936000</v>
      </c>
      <c r="D5" s="11">
        <v>1376000</v>
      </c>
      <c r="E5" s="11">
        <v>1478400</v>
      </c>
      <c r="F5" s="11">
        <v>1558400</v>
      </c>
      <c r="G5" s="11">
        <v>1588800</v>
      </c>
      <c r="H5" s="11">
        <v>1942400</v>
      </c>
      <c r="I5" s="11">
        <v>1986400</v>
      </c>
      <c r="J5" s="11">
        <v>1681600</v>
      </c>
      <c r="K5" s="11">
        <v>2001600</v>
      </c>
      <c r="L5" s="11">
        <v>1706400</v>
      </c>
      <c r="M5" s="11">
        <v>1353600</v>
      </c>
      <c r="N5" s="13">
        <f t="shared" si="0"/>
        <v>19084800</v>
      </c>
    </row>
    <row r="6" spans="1:14" ht="21.75">
      <c r="A6" s="7" t="s">
        <v>156</v>
      </c>
      <c r="B6" s="8">
        <v>149858</v>
      </c>
      <c r="C6" s="8">
        <v>103728</v>
      </c>
      <c r="D6" s="8">
        <v>126495</v>
      </c>
      <c r="E6" s="8">
        <v>130808</v>
      </c>
      <c r="F6" s="8">
        <v>136778</v>
      </c>
      <c r="G6" s="8">
        <v>137707</v>
      </c>
      <c r="H6" s="8">
        <v>189897</v>
      </c>
      <c r="I6" s="8">
        <v>234252</v>
      </c>
      <c r="J6" s="8">
        <v>173674</v>
      </c>
      <c r="K6" s="8">
        <v>192560</v>
      </c>
      <c r="L6" s="8">
        <v>156664</v>
      </c>
      <c r="M6" s="8">
        <v>125667</v>
      </c>
      <c r="N6" s="9">
        <f t="shared" si="0"/>
        <v>1858088</v>
      </c>
    </row>
    <row r="7" spans="1:14" ht="21.75">
      <c r="A7" s="10" t="s">
        <v>157</v>
      </c>
      <c r="B7" s="11">
        <v>58600</v>
      </c>
      <c r="C7" s="11">
        <v>36840</v>
      </c>
      <c r="D7" s="11">
        <v>50720</v>
      </c>
      <c r="E7" s="11">
        <v>47960</v>
      </c>
      <c r="F7" s="11">
        <v>52680</v>
      </c>
      <c r="G7" s="11">
        <v>51160</v>
      </c>
      <c r="H7" s="11">
        <v>64520</v>
      </c>
      <c r="I7" s="11">
        <v>78800</v>
      </c>
      <c r="J7" s="11">
        <v>61480</v>
      </c>
      <c r="K7" s="11">
        <v>72760</v>
      </c>
      <c r="L7" s="11">
        <v>60200</v>
      </c>
      <c r="M7" s="11">
        <v>46200</v>
      </c>
      <c r="N7" s="13">
        <f t="shared" si="0"/>
        <v>681920</v>
      </c>
    </row>
    <row r="8" spans="1:14" ht="21.75">
      <c r="A8" s="7" t="s">
        <v>158</v>
      </c>
      <c r="B8" s="8">
        <v>789976</v>
      </c>
      <c r="C8" s="8">
        <v>604128</v>
      </c>
      <c r="D8" s="8">
        <v>502801</v>
      </c>
      <c r="E8" s="8">
        <v>695514</v>
      </c>
      <c r="F8" s="8">
        <v>728000</v>
      </c>
      <c r="G8" s="8">
        <v>668476</v>
      </c>
      <c r="H8" s="8">
        <v>890471</v>
      </c>
      <c r="I8" s="8">
        <v>443586</v>
      </c>
      <c r="J8" s="8">
        <v>394592</v>
      </c>
      <c r="K8" s="8">
        <v>566276</v>
      </c>
      <c r="L8" s="8">
        <v>643416</v>
      </c>
      <c r="M8" s="8">
        <v>611570</v>
      </c>
      <c r="N8" s="9">
        <f t="shared" si="0"/>
        <v>7538806</v>
      </c>
    </row>
    <row r="9" spans="1:14" ht="21.75">
      <c r="A9" s="10" t="s">
        <v>159</v>
      </c>
      <c r="B9" s="11">
        <v>284400</v>
      </c>
      <c r="C9" s="11">
        <v>190100</v>
      </c>
      <c r="D9" s="11">
        <v>164000</v>
      </c>
      <c r="E9" s="11">
        <v>263000</v>
      </c>
      <c r="F9" s="11">
        <v>282700</v>
      </c>
      <c r="G9" s="11">
        <v>260700</v>
      </c>
      <c r="H9" s="11">
        <v>313200</v>
      </c>
      <c r="I9" s="11">
        <v>132900</v>
      </c>
      <c r="J9" s="11">
        <v>108400</v>
      </c>
      <c r="K9" s="11">
        <v>203500</v>
      </c>
      <c r="L9" s="11">
        <v>243000</v>
      </c>
      <c r="M9" s="11">
        <v>224600</v>
      </c>
      <c r="N9" s="13">
        <f t="shared" si="0"/>
        <v>2670500</v>
      </c>
    </row>
    <row r="10" spans="1:14" ht="21.75">
      <c r="A10" s="7" t="s">
        <v>160</v>
      </c>
      <c r="B10" s="8">
        <f aca="true" t="shared" si="1" ref="B10:N10">SUM(B4,B6,B8,)</f>
        <v>5078361</v>
      </c>
      <c r="C10" s="8">
        <f t="shared" si="1"/>
        <v>3578583</v>
      </c>
      <c r="D10" s="8">
        <f t="shared" si="1"/>
        <v>4382320</v>
      </c>
      <c r="E10" s="8">
        <f t="shared" si="1"/>
        <v>5046060</v>
      </c>
      <c r="F10" s="8">
        <f t="shared" si="1"/>
        <v>5193149</v>
      </c>
      <c r="G10" s="8">
        <f t="shared" si="1"/>
        <v>5259783</v>
      </c>
      <c r="H10" s="8">
        <f t="shared" si="1"/>
        <v>6911071</v>
      </c>
      <c r="I10" s="8">
        <f t="shared" si="1"/>
        <v>6639955</v>
      </c>
      <c r="J10" s="8">
        <f t="shared" si="1"/>
        <v>5815169</v>
      </c>
      <c r="K10" s="8">
        <f t="shared" si="1"/>
        <v>6459015</v>
      </c>
      <c r="L10" s="8">
        <f t="shared" si="1"/>
        <v>5672075</v>
      </c>
      <c r="M10" s="8">
        <f t="shared" si="1"/>
        <v>4631650</v>
      </c>
      <c r="N10" s="8">
        <f t="shared" si="1"/>
        <v>64667191</v>
      </c>
    </row>
    <row r="11" spans="1:14" ht="21.75">
      <c r="A11" s="14" t="s">
        <v>161</v>
      </c>
      <c r="B11" s="11">
        <f aca="true" t="shared" si="2" ref="B11:N11">SUM(B5,B7,B9,)</f>
        <v>1818200</v>
      </c>
      <c r="C11" s="11">
        <f t="shared" si="2"/>
        <v>1162940</v>
      </c>
      <c r="D11" s="11">
        <f t="shared" si="2"/>
        <v>1590720</v>
      </c>
      <c r="E11" s="11">
        <f t="shared" si="2"/>
        <v>1789360</v>
      </c>
      <c r="F11" s="11">
        <f t="shared" si="2"/>
        <v>1893780</v>
      </c>
      <c r="G11" s="11">
        <f t="shared" si="2"/>
        <v>1900660</v>
      </c>
      <c r="H11" s="11">
        <f t="shared" si="2"/>
        <v>2320120</v>
      </c>
      <c r="I11" s="11">
        <f t="shared" si="2"/>
        <v>2198100</v>
      </c>
      <c r="J11" s="11">
        <f t="shared" si="2"/>
        <v>1851480</v>
      </c>
      <c r="K11" s="11">
        <f t="shared" si="2"/>
        <v>2277860</v>
      </c>
      <c r="L11" s="11">
        <f t="shared" si="2"/>
        <v>2009600</v>
      </c>
      <c r="M11" s="11">
        <f t="shared" si="2"/>
        <v>1624400</v>
      </c>
      <c r="N11" s="11">
        <f t="shared" si="2"/>
        <v>22437220</v>
      </c>
    </row>
    <row r="12" spans="1:14" ht="21.75">
      <c r="A12" s="7" t="s">
        <v>162</v>
      </c>
      <c r="B12" s="8">
        <f aca="true" t="shared" si="3" ref="B12:N12">SUM(B4,B6,)</f>
        <v>4288385</v>
      </c>
      <c r="C12" s="8">
        <f t="shared" si="3"/>
        <v>2974455</v>
      </c>
      <c r="D12" s="8">
        <f t="shared" si="3"/>
        <v>3879519</v>
      </c>
      <c r="E12" s="8">
        <f t="shared" si="3"/>
        <v>4350546</v>
      </c>
      <c r="F12" s="8">
        <f t="shared" si="3"/>
        <v>4465149</v>
      </c>
      <c r="G12" s="8">
        <f t="shared" si="3"/>
        <v>4591307</v>
      </c>
      <c r="H12" s="8">
        <f t="shared" si="3"/>
        <v>6020600</v>
      </c>
      <c r="I12" s="8">
        <f t="shared" si="3"/>
        <v>6196369</v>
      </c>
      <c r="J12" s="8">
        <f t="shared" si="3"/>
        <v>5420577</v>
      </c>
      <c r="K12" s="8">
        <f t="shared" si="3"/>
        <v>5892739</v>
      </c>
      <c r="L12" s="8">
        <f t="shared" si="3"/>
        <v>5028659</v>
      </c>
      <c r="M12" s="8">
        <f t="shared" si="3"/>
        <v>4020080</v>
      </c>
      <c r="N12" s="8">
        <f t="shared" si="3"/>
        <v>57128385</v>
      </c>
    </row>
    <row r="13" spans="1:14" ht="21.75">
      <c r="A13" s="14" t="s">
        <v>163</v>
      </c>
      <c r="B13" s="11">
        <f aca="true" t="shared" si="4" ref="B13:N13">SUM(B5,B7,)</f>
        <v>1533800</v>
      </c>
      <c r="C13" s="11">
        <f t="shared" si="4"/>
        <v>972840</v>
      </c>
      <c r="D13" s="11">
        <f t="shared" si="4"/>
        <v>1426720</v>
      </c>
      <c r="E13" s="11">
        <f t="shared" si="4"/>
        <v>1526360</v>
      </c>
      <c r="F13" s="11">
        <f t="shared" si="4"/>
        <v>1611080</v>
      </c>
      <c r="G13" s="11">
        <f t="shared" si="4"/>
        <v>1639960</v>
      </c>
      <c r="H13" s="11">
        <f t="shared" si="4"/>
        <v>2006920</v>
      </c>
      <c r="I13" s="11">
        <f t="shared" si="4"/>
        <v>2065200</v>
      </c>
      <c r="J13" s="11">
        <f t="shared" si="4"/>
        <v>1743080</v>
      </c>
      <c r="K13" s="11">
        <f t="shared" si="4"/>
        <v>2074360</v>
      </c>
      <c r="L13" s="11">
        <f t="shared" si="4"/>
        <v>1766600</v>
      </c>
      <c r="M13" s="11">
        <f t="shared" si="4"/>
        <v>1399800</v>
      </c>
      <c r="N13" s="11">
        <f t="shared" si="4"/>
        <v>19766720</v>
      </c>
    </row>
    <row r="14" spans="1:14" ht="21.75">
      <c r="A14" s="5" t="s">
        <v>164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165</v>
      </c>
      <c r="B15" s="8">
        <v>491127</v>
      </c>
      <c r="C15" s="8">
        <v>350242</v>
      </c>
      <c r="D15" s="8">
        <v>424308</v>
      </c>
      <c r="E15" s="8">
        <v>474220</v>
      </c>
      <c r="F15" s="8">
        <v>497831</v>
      </c>
      <c r="G15" s="8">
        <v>517221</v>
      </c>
      <c r="H15" s="8">
        <v>640674</v>
      </c>
      <c r="I15" s="8">
        <v>655139</v>
      </c>
      <c r="J15" s="8">
        <v>563440</v>
      </c>
      <c r="K15" s="8">
        <v>632616</v>
      </c>
      <c r="L15" s="8">
        <v>568635</v>
      </c>
      <c r="M15" s="8">
        <v>457149</v>
      </c>
      <c r="N15" s="9">
        <f aca="true" t="shared" si="5" ref="N15:N20">SUM(B15:M15)</f>
        <v>6272602</v>
      </c>
    </row>
    <row r="16" spans="1:14" ht="21.75">
      <c r="A16" s="10" t="s">
        <v>166</v>
      </c>
      <c r="B16" s="11">
        <v>163240</v>
      </c>
      <c r="C16" s="11">
        <v>101600</v>
      </c>
      <c r="D16" s="11">
        <v>141160</v>
      </c>
      <c r="E16" s="11">
        <v>153880</v>
      </c>
      <c r="F16" s="11">
        <v>168560</v>
      </c>
      <c r="G16" s="11">
        <v>181480</v>
      </c>
      <c r="H16" s="11">
        <v>210360</v>
      </c>
      <c r="I16" s="11">
        <v>202200</v>
      </c>
      <c r="J16" s="11">
        <v>161320</v>
      </c>
      <c r="K16" s="11">
        <v>219200</v>
      </c>
      <c r="L16" s="11">
        <v>197716</v>
      </c>
      <c r="M16" s="11">
        <v>151200</v>
      </c>
      <c r="N16" s="13">
        <f t="shared" si="5"/>
        <v>2051916</v>
      </c>
    </row>
    <row r="17" spans="1:14" ht="21.75">
      <c r="A17" s="7" t="s">
        <v>167</v>
      </c>
      <c r="B17" s="8">
        <v>1088</v>
      </c>
      <c r="C17" s="8">
        <v>788</v>
      </c>
      <c r="D17" s="8">
        <v>875</v>
      </c>
      <c r="E17" s="8">
        <v>1165</v>
      </c>
      <c r="F17" s="8">
        <v>1345</v>
      </c>
      <c r="G17" s="8">
        <v>1931</v>
      </c>
      <c r="H17" s="8">
        <v>2414</v>
      </c>
      <c r="I17" s="8">
        <v>3226</v>
      </c>
      <c r="J17" s="8">
        <v>2851</v>
      </c>
      <c r="K17" s="8">
        <v>2889</v>
      </c>
      <c r="L17" s="8">
        <v>2505</v>
      </c>
      <c r="M17" s="8">
        <v>1473</v>
      </c>
      <c r="N17" s="9">
        <f t="shared" si="5"/>
        <v>22550</v>
      </c>
    </row>
    <row r="18" spans="1:14" ht="21.75">
      <c r="A18" s="14" t="s">
        <v>168</v>
      </c>
      <c r="B18" s="11">
        <v>435</v>
      </c>
      <c r="C18" s="11">
        <v>315</v>
      </c>
      <c r="D18" s="11">
        <v>350</v>
      </c>
      <c r="E18" s="11">
        <v>466</v>
      </c>
      <c r="F18" s="11">
        <v>538</v>
      </c>
      <c r="G18" s="11">
        <v>675</v>
      </c>
      <c r="H18" s="11">
        <v>844</v>
      </c>
      <c r="I18" s="11">
        <v>1128</v>
      </c>
      <c r="J18" s="11">
        <v>997</v>
      </c>
      <c r="K18" s="11">
        <v>1010</v>
      </c>
      <c r="L18" s="11">
        <v>876</v>
      </c>
      <c r="M18" s="11">
        <v>515</v>
      </c>
      <c r="N18" s="13">
        <f t="shared" si="5"/>
        <v>8149</v>
      </c>
    </row>
    <row r="19" spans="1:14" ht="21.75" customHeight="1">
      <c r="A19" s="7" t="s">
        <v>169</v>
      </c>
      <c r="B19" s="8">
        <v>83712</v>
      </c>
      <c r="C19" s="8">
        <v>65612</v>
      </c>
      <c r="D19" s="8">
        <v>43125</v>
      </c>
      <c r="E19" s="8">
        <v>93235</v>
      </c>
      <c r="F19" s="8">
        <v>105855</v>
      </c>
      <c r="G19" s="8">
        <v>108808</v>
      </c>
      <c r="H19" s="8">
        <v>159576</v>
      </c>
      <c r="I19" s="8">
        <v>29721</v>
      </c>
      <c r="J19" s="8">
        <v>28266</v>
      </c>
      <c r="K19" s="8">
        <v>75818</v>
      </c>
      <c r="L19" s="8">
        <v>119217</v>
      </c>
      <c r="M19" s="8">
        <v>91877</v>
      </c>
      <c r="N19" s="9">
        <f t="shared" si="5"/>
        <v>1004822</v>
      </c>
    </row>
    <row r="20" spans="1:14" ht="21.75">
      <c r="A20" s="14" t="s">
        <v>170</v>
      </c>
      <c r="B20" s="11">
        <v>33485</v>
      </c>
      <c r="C20" s="11">
        <v>26245</v>
      </c>
      <c r="D20" s="11">
        <v>17250</v>
      </c>
      <c r="E20" s="11">
        <v>37294</v>
      </c>
      <c r="F20" s="11">
        <v>42342</v>
      </c>
      <c r="G20" s="11">
        <v>38045</v>
      </c>
      <c r="H20" s="11">
        <v>55796</v>
      </c>
      <c r="I20" s="11">
        <v>10392</v>
      </c>
      <c r="J20" s="11">
        <v>9883</v>
      </c>
      <c r="K20" s="11">
        <v>26510</v>
      </c>
      <c r="L20" s="11">
        <v>41684</v>
      </c>
      <c r="M20" s="11">
        <v>32125</v>
      </c>
      <c r="N20" s="13">
        <f t="shared" si="5"/>
        <v>371051</v>
      </c>
    </row>
    <row r="21" spans="1:14" ht="21.75">
      <c r="A21" s="7" t="s">
        <v>171</v>
      </c>
      <c r="B21" s="8">
        <f aca="true" t="shared" si="6" ref="B21:N21">SUM(B15,B17,B19,)</f>
        <v>575927</v>
      </c>
      <c r="C21" s="8">
        <f t="shared" si="6"/>
        <v>416642</v>
      </c>
      <c r="D21" s="8">
        <f t="shared" si="6"/>
        <v>468308</v>
      </c>
      <c r="E21" s="8">
        <f t="shared" si="6"/>
        <v>568620</v>
      </c>
      <c r="F21" s="8">
        <f t="shared" si="6"/>
        <v>605031</v>
      </c>
      <c r="G21" s="8">
        <f t="shared" si="6"/>
        <v>627960</v>
      </c>
      <c r="H21" s="8">
        <f t="shared" si="6"/>
        <v>802664</v>
      </c>
      <c r="I21" s="8">
        <f t="shared" si="6"/>
        <v>688086</v>
      </c>
      <c r="J21" s="8">
        <f t="shared" si="6"/>
        <v>594557</v>
      </c>
      <c r="K21" s="8">
        <f t="shared" si="6"/>
        <v>711323</v>
      </c>
      <c r="L21" s="8">
        <f t="shared" si="6"/>
        <v>690357</v>
      </c>
      <c r="M21" s="8">
        <f t="shared" si="6"/>
        <v>550499</v>
      </c>
      <c r="N21" s="8">
        <f t="shared" si="6"/>
        <v>7299974</v>
      </c>
    </row>
    <row r="22" spans="1:14" ht="21.75">
      <c r="A22" s="14" t="s">
        <v>172</v>
      </c>
      <c r="B22" s="11">
        <f aca="true" t="shared" si="7" ref="B22:N22">SUM(B16,B18,B20,)</f>
        <v>197160</v>
      </c>
      <c r="C22" s="11">
        <f t="shared" si="7"/>
        <v>128160</v>
      </c>
      <c r="D22" s="11">
        <f t="shared" si="7"/>
        <v>158760</v>
      </c>
      <c r="E22" s="11">
        <f t="shared" si="7"/>
        <v>191640</v>
      </c>
      <c r="F22" s="11">
        <f t="shared" si="7"/>
        <v>211440</v>
      </c>
      <c r="G22" s="11">
        <f t="shared" si="7"/>
        <v>220200</v>
      </c>
      <c r="H22" s="11">
        <f t="shared" si="7"/>
        <v>267000</v>
      </c>
      <c r="I22" s="11">
        <f t="shared" si="7"/>
        <v>213720</v>
      </c>
      <c r="J22" s="11">
        <f t="shared" si="7"/>
        <v>172200</v>
      </c>
      <c r="K22" s="11">
        <f t="shared" si="7"/>
        <v>246720</v>
      </c>
      <c r="L22" s="11">
        <f t="shared" si="7"/>
        <v>240276</v>
      </c>
      <c r="M22" s="11">
        <f t="shared" si="7"/>
        <v>183840</v>
      </c>
      <c r="N22" s="11">
        <f t="shared" si="7"/>
        <v>2431116</v>
      </c>
    </row>
    <row r="23" spans="1:14" ht="21.75">
      <c r="A23" s="7" t="s">
        <v>173</v>
      </c>
      <c r="B23" s="8">
        <f aca="true" t="shared" si="8" ref="B23:N23">SUM(B15,B17,)</f>
        <v>492215</v>
      </c>
      <c r="C23" s="8">
        <f t="shared" si="8"/>
        <v>351030</v>
      </c>
      <c r="D23" s="8">
        <f t="shared" si="8"/>
        <v>425183</v>
      </c>
      <c r="E23" s="8">
        <f t="shared" si="8"/>
        <v>475385</v>
      </c>
      <c r="F23" s="8">
        <f t="shared" si="8"/>
        <v>499176</v>
      </c>
      <c r="G23" s="8">
        <f t="shared" si="8"/>
        <v>519152</v>
      </c>
      <c r="H23" s="8">
        <f t="shared" si="8"/>
        <v>643088</v>
      </c>
      <c r="I23" s="8">
        <f t="shared" si="8"/>
        <v>658365</v>
      </c>
      <c r="J23" s="8">
        <f t="shared" si="8"/>
        <v>566291</v>
      </c>
      <c r="K23" s="8">
        <f t="shared" si="8"/>
        <v>635505</v>
      </c>
      <c r="L23" s="8">
        <f t="shared" si="8"/>
        <v>571140</v>
      </c>
      <c r="M23" s="8">
        <f t="shared" si="8"/>
        <v>458622</v>
      </c>
      <c r="N23" s="8">
        <f t="shared" si="8"/>
        <v>6295152</v>
      </c>
    </row>
    <row r="24" spans="1:14" ht="21.75">
      <c r="A24" s="14" t="s">
        <v>174</v>
      </c>
      <c r="B24" s="11">
        <f aca="true" t="shared" si="9" ref="B24:N24">SUM(B16,B18,)</f>
        <v>163675</v>
      </c>
      <c r="C24" s="11">
        <f t="shared" si="9"/>
        <v>101915</v>
      </c>
      <c r="D24" s="11">
        <f t="shared" si="9"/>
        <v>141510</v>
      </c>
      <c r="E24" s="11">
        <f t="shared" si="9"/>
        <v>154346</v>
      </c>
      <c r="F24" s="11">
        <f t="shared" si="9"/>
        <v>169098</v>
      </c>
      <c r="G24" s="11">
        <f t="shared" si="9"/>
        <v>182155</v>
      </c>
      <c r="H24" s="11">
        <f t="shared" si="9"/>
        <v>211204</v>
      </c>
      <c r="I24" s="11">
        <f t="shared" si="9"/>
        <v>203328</v>
      </c>
      <c r="J24" s="11">
        <f t="shared" si="9"/>
        <v>162317</v>
      </c>
      <c r="K24" s="11">
        <f t="shared" si="9"/>
        <v>220210</v>
      </c>
      <c r="L24" s="11">
        <f t="shared" si="9"/>
        <v>198592</v>
      </c>
      <c r="M24" s="11">
        <f t="shared" si="9"/>
        <v>151715</v>
      </c>
      <c r="N24" s="11">
        <f t="shared" si="9"/>
        <v>2060065</v>
      </c>
    </row>
    <row r="25" spans="1:14" ht="21.75">
      <c r="A25" s="19" t="s">
        <v>175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176</v>
      </c>
      <c r="B26" s="8">
        <v>731577</v>
      </c>
      <c r="C26" s="8">
        <v>515537</v>
      </c>
      <c r="D26" s="8">
        <v>609464</v>
      </c>
      <c r="E26" s="8">
        <v>708580</v>
      </c>
      <c r="F26" s="8">
        <v>726482</v>
      </c>
      <c r="G26" s="8">
        <v>709895</v>
      </c>
      <c r="H26" s="8">
        <v>968067</v>
      </c>
      <c r="I26" s="8">
        <v>796361</v>
      </c>
      <c r="J26" s="8">
        <v>686055</v>
      </c>
      <c r="K26" s="8">
        <v>863510</v>
      </c>
      <c r="L26" s="8">
        <v>858795</v>
      </c>
      <c r="M26" s="8">
        <v>688446</v>
      </c>
      <c r="N26" s="9">
        <f aca="true" t="shared" si="10" ref="N26:N31">SUM(B26:M26)</f>
        <v>8862769</v>
      </c>
    </row>
    <row r="27" spans="1:14" ht="21.75">
      <c r="A27" s="10" t="s">
        <v>177</v>
      </c>
      <c r="B27" s="11">
        <v>250552</v>
      </c>
      <c r="C27" s="11">
        <v>150356</v>
      </c>
      <c r="D27" s="11">
        <v>462425</v>
      </c>
      <c r="E27" s="11">
        <v>229496</v>
      </c>
      <c r="F27" s="11">
        <v>246790</v>
      </c>
      <c r="G27" s="11">
        <v>255722</v>
      </c>
      <c r="H27" s="11">
        <v>313353</v>
      </c>
      <c r="I27" s="11">
        <v>236353</v>
      </c>
      <c r="J27" s="11">
        <v>187503</v>
      </c>
      <c r="K27" s="11">
        <v>269421</v>
      </c>
      <c r="L27" s="11">
        <v>294138</v>
      </c>
      <c r="M27" s="11">
        <v>233504</v>
      </c>
      <c r="N27" s="13">
        <f t="shared" si="10"/>
        <v>3129613</v>
      </c>
    </row>
    <row r="28" spans="1:14" ht="21.75">
      <c r="A28" s="20" t="s">
        <v>176</v>
      </c>
      <c r="B28" s="8">
        <v>264949</v>
      </c>
      <c r="C28" s="8">
        <v>190455</v>
      </c>
      <c r="D28" s="8">
        <v>223943</v>
      </c>
      <c r="E28" s="8">
        <v>249549</v>
      </c>
      <c r="F28" s="8">
        <v>256327</v>
      </c>
      <c r="G28" s="8">
        <v>327960</v>
      </c>
      <c r="H28" s="8">
        <v>349832</v>
      </c>
      <c r="I28" s="8">
        <v>237302</v>
      </c>
      <c r="J28" s="8">
        <v>278225</v>
      </c>
      <c r="K28" s="8">
        <v>322862</v>
      </c>
      <c r="L28" s="8">
        <v>317889</v>
      </c>
      <c r="M28" s="8">
        <v>240216</v>
      </c>
      <c r="N28" s="9">
        <f t="shared" si="10"/>
        <v>3259509</v>
      </c>
    </row>
    <row r="29" spans="1:14" ht="21.75">
      <c r="A29" s="10" t="s">
        <v>178</v>
      </c>
      <c r="B29" s="11">
        <v>68820</v>
      </c>
      <c r="C29" s="11">
        <v>37080</v>
      </c>
      <c r="D29" s="11">
        <v>54420</v>
      </c>
      <c r="E29" s="11">
        <v>62520</v>
      </c>
      <c r="F29" s="11">
        <v>70620</v>
      </c>
      <c r="G29" s="11">
        <v>94260</v>
      </c>
      <c r="H29" s="11">
        <v>93060</v>
      </c>
      <c r="I29" s="11">
        <v>58080</v>
      </c>
      <c r="J29" s="11">
        <v>67620</v>
      </c>
      <c r="K29" s="11">
        <v>85200</v>
      </c>
      <c r="L29" s="11">
        <v>72540</v>
      </c>
      <c r="M29" s="11">
        <v>62460</v>
      </c>
      <c r="N29" s="13">
        <f t="shared" si="10"/>
        <v>826680</v>
      </c>
    </row>
    <row r="30" spans="1:14" ht="21.75">
      <c r="A30" s="7" t="s">
        <v>179</v>
      </c>
      <c r="B30" s="8">
        <v>390620</v>
      </c>
      <c r="C30" s="8">
        <v>271110</v>
      </c>
      <c r="D30" s="8">
        <v>146438</v>
      </c>
      <c r="E30" s="8">
        <v>342760</v>
      </c>
      <c r="F30" s="8">
        <v>370025</v>
      </c>
      <c r="G30" s="8">
        <v>391371</v>
      </c>
      <c r="H30" s="8">
        <v>436806</v>
      </c>
      <c r="I30" s="8">
        <v>60828</v>
      </c>
      <c r="J30" s="8">
        <v>38489</v>
      </c>
      <c r="K30" s="8">
        <v>230923</v>
      </c>
      <c r="L30" s="8">
        <v>322762</v>
      </c>
      <c r="M30" s="8">
        <v>302626</v>
      </c>
      <c r="N30" s="9">
        <f t="shared" si="10"/>
        <v>3304758</v>
      </c>
    </row>
    <row r="31" spans="1:14" ht="21.75">
      <c r="A31" s="14" t="s">
        <v>180</v>
      </c>
      <c r="B31" s="11">
        <v>156248</v>
      </c>
      <c r="C31" s="11">
        <v>108444</v>
      </c>
      <c r="D31" s="11">
        <v>58575</v>
      </c>
      <c r="E31" s="11">
        <v>137104</v>
      </c>
      <c r="F31" s="11">
        <v>148010</v>
      </c>
      <c r="G31" s="11">
        <v>139278</v>
      </c>
      <c r="H31" s="11">
        <v>155447</v>
      </c>
      <c r="I31" s="11">
        <v>21647</v>
      </c>
      <c r="J31" s="11">
        <v>13697</v>
      </c>
      <c r="K31" s="11">
        <v>82179</v>
      </c>
      <c r="L31" s="11">
        <v>114862</v>
      </c>
      <c r="M31" s="11">
        <v>107696</v>
      </c>
      <c r="N31" s="13">
        <f t="shared" si="10"/>
        <v>1243187</v>
      </c>
    </row>
    <row r="32" spans="1:14" ht="21.75">
      <c r="A32" s="7" t="s">
        <v>181</v>
      </c>
      <c r="B32" s="8">
        <f aca="true" t="shared" si="11" ref="B32:N32">SUM(B26,B28,B30,)</f>
        <v>1387146</v>
      </c>
      <c r="C32" s="8">
        <f t="shared" si="11"/>
        <v>977102</v>
      </c>
      <c r="D32" s="8">
        <f t="shared" si="11"/>
        <v>979845</v>
      </c>
      <c r="E32" s="8">
        <f t="shared" si="11"/>
        <v>1300889</v>
      </c>
      <c r="F32" s="8">
        <f t="shared" si="11"/>
        <v>1352834</v>
      </c>
      <c r="G32" s="8">
        <f t="shared" si="11"/>
        <v>1429226</v>
      </c>
      <c r="H32" s="8">
        <f t="shared" si="11"/>
        <v>1754705</v>
      </c>
      <c r="I32" s="8">
        <f t="shared" si="11"/>
        <v>1094491</v>
      </c>
      <c r="J32" s="8">
        <f t="shared" si="11"/>
        <v>1002769</v>
      </c>
      <c r="K32" s="8">
        <f t="shared" si="11"/>
        <v>1417295</v>
      </c>
      <c r="L32" s="8">
        <f t="shared" si="11"/>
        <v>1499446</v>
      </c>
      <c r="M32" s="8">
        <f t="shared" si="11"/>
        <v>1231288</v>
      </c>
      <c r="N32" s="8">
        <f t="shared" si="11"/>
        <v>15427036</v>
      </c>
    </row>
    <row r="33" spans="1:14" ht="21.75">
      <c r="A33" s="14" t="s">
        <v>182</v>
      </c>
      <c r="B33" s="11">
        <f aca="true" t="shared" si="12" ref="B33:N33">SUM(B27,B29,B31,)</f>
        <v>475620</v>
      </c>
      <c r="C33" s="11">
        <f t="shared" si="12"/>
        <v>295880</v>
      </c>
      <c r="D33" s="11">
        <f t="shared" si="12"/>
        <v>575420</v>
      </c>
      <c r="E33" s="11">
        <f t="shared" si="12"/>
        <v>429120</v>
      </c>
      <c r="F33" s="11">
        <f t="shared" si="12"/>
        <v>465420</v>
      </c>
      <c r="G33" s="11">
        <f t="shared" si="12"/>
        <v>489260</v>
      </c>
      <c r="H33" s="11">
        <f t="shared" si="12"/>
        <v>561860</v>
      </c>
      <c r="I33" s="11">
        <f t="shared" si="12"/>
        <v>316080</v>
      </c>
      <c r="J33" s="11">
        <f t="shared" si="12"/>
        <v>268820</v>
      </c>
      <c r="K33" s="11">
        <f t="shared" si="12"/>
        <v>436800</v>
      </c>
      <c r="L33" s="11">
        <f t="shared" si="12"/>
        <v>481540</v>
      </c>
      <c r="M33" s="11">
        <f t="shared" si="12"/>
        <v>403660</v>
      </c>
      <c r="N33" s="11">
        <f t="shared" si="12"/>
        <v>5199480</v>
      </c>
    </row>
    <row r="34" spans="1:14" ht="21.75">
      <c r="A34" s="7" t="s">
        <v>183</v>
      </c>
      <c r="B34" s="8">
        <f aca="true" t="shared" si="13" ref="B34:N34">SUM(B26,B28,)</f>
        <v>996526</v>
      </c>
      <c r="C34" s="8">
        <f t="shared" si="13"/>
        <v>705992</v>
      </c>
      <c r="D34" s="8">
        <f t="shared" si="13"/>
        <v>833407</v>
      </c>
      <c r="E34" s="8">
        <f t="shared" si="13"/>
        <v>958129</v>
      </c>
      <c r="F34" s="8">
        <f t="shared" si="13"/>
        <v>982809</v>
      </c>
      <c r="G34" s="8">
        <f t="shared" si="13"/>
        <v>1037855</v>
      </c>
      <c r="H34" s="8">
        <f t="shared" si="13"/>
        <v>1317899</v>
      </c>
      <c r="I34" s="8">
        <f t="shared" si="13"/>
        <v>1033663</v>
      </c>
      <c r="J34" s="8">
        <f t="shared" si="13"/>
        <v>964280</v>
      </c>
      <c r="K34" s="8">
        <f t="shared" si="13"/>
        <v>1186372</v>
      </c>
      <c r="L34" s="8">
        <f t="shared" si="13"/>
        <v>1176684</v>
      </c>
      <c r="M34" s="8">
        <f t="shared" si="13"/>
        <v>928662</v>
      </c>
      <c r="N34" s="8">
        <f t="shared" si="13"/>
        <v>12122278</v>
      </c>
    </row>
    <row r="35" spans="1:14" ht="21.75">
      <c r="A35" s="14" t="s">
        <v>184</v>
      </c>
      <c r="B35" s="11">
        <f aca="true" t="shared" si="14" ref="B35:N35">SUM(B27,B29,)</f>
        <v>319372</v>
      </c>
      <c r="C35" s="11">
        <f t="shared" si="14"/>
        <v>187436</v>
      </c>
      <c r="D35" s="11">
        <f t="shared" si="14"/>
        <v>516845</v>
      </c>
      <c r="E35" s="11">
        <f t="shared" si="14"/>
        <v>292016</v>
      </c>
      <c r="F35" s="11">
        <f t="shared" si="14"/>
        <v>317410</v>
      </c>
      <c r="G35" s="11">
        <f t="shared" si="14"/>
        <v>349982</v>
      </c>
      <c r="H35" s="11">
        <f t="shared" si="14"/>
        <v>406413</v>
      </c>
      <c r="I35" s="11">
        <f t="shared" si="14"/>
        <v>294433</v>
      </c>
      <c r="J35" s="11">
        <f t="shared" si="14"/>
        <v>255123</v>
      </c>
      <c r="K35" s="11">
        <f t="shared" si="14"/>
        <v>354621</v>
      </c>
      <c r="L35" s="11">
        <f t="shared" si="14"/>
        <v>366678</v>
      </c>
      <c r="M35" s="11">
        <f t="shared" si="14"/>
        <v>295964</v>
      </c>
      <c r="N35" s="11">
        <f t="shared" si="14"/>
        <v>3956293</v>
      </c>
    </row>
    <row r="36" spans="1:14" ht="21.75">
      <c r="A36" s="19" t="s">
        <v>185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186</v>
      </c>
      <c r="B37" s="8">
        <v>317724</v>
      </c>
      <c r="C37" s="8">
        <v>235887</v>
      </c>
      <c r="D37" s="8">
        <v>225980</v>
      </c>
      <c r="E37" s="8">
        <v>272781</v>
      </c>
      <c r="F37" s="8">
        <v>283865</v>
      </c>
      <c r="G37" s="8">
        <v>285154</v>
      </c>
      <c r="H37" s="8">
        <v>350861</v>
      </c>
      <c r="I37" s="8">
        <v>302793</v>
      </c>
      <c r="J37" s="8">
        <v>258077</v>
      </c>
      <c r="K37" s="8">
        <v>282058</v>
      </c>
      <c r="L37" s="8">
        <v>286628</v>
      </c>
      <c r="M37" s="8">
        <v>253425</v>
      </c>
      <c r="N37" s="9">
        <f aca="true" t="shared" si="15" ref="N37:N42">SUM(B37:M37)</f>
        <v>3355233</v>
      </c>
    </row>
    <row r="38" spans="1:14" ht="21.75">
      <c r="A38" s="10" t="s">
        <v>187</v>
      </c>
      <c r="B38" s="11">
        <v>57417</v>
      </c>
      <c r="C38" s="11">
        <v>25733</v>
      </c>
      <c r="D38" s="11">
        <v>38984</v>
      </c>
      <c r="E38" s="11">
        <v>39776</v>
      </c>
      <c r="F38" s="11">
        <v>45542</v>
      </c>
      <c r="G38" s="11">
        <v>49252</v>
      </c>
      <c r="H38" s="11">
        <v>65728</v>
      </c>
      <c r="I38" s="11">
        <v>63260</v>
      </c>
      <c r="J38" s="11">
        <v>46117</v>
      </c>
      <c r="K38" s="11">
        <v>56049</v>
      </c>
      <c r="L38" s="11">
        <v>49606</v>
      </c>
      <c r="M38" s="11">
        <v>35753</v>
      </c>
      <c r="N38" s="13">
        <f t="shared" si="15"/>
        <v>573217</v>
      </c>
    </row>
    <row r="39" spans="1:14" ht="21.75">
      <c r="A39" s="7" t="s">
        <v>188</v>
      </c>
      <c r="B39" s="8">
        <v>20653</v>
      </c>
      <c r="C39" s="8">
        <v>19157</v>
      </c>
      <c r="D39" s="8">
        <v>18970</v>
      </c>
      <c r="E39" s="8">
        <v>21775</v>
      </c>
      <c r="F39" s="8">
        <v>64996</v>
      </c>
      <c r="G39" s="8">
        <v>73330</v>
      </c>
      <c r="H39" s="8">
        <v>85317</v>
      </c>
      <c r="I39" s="8">
        <v>108827</v>
      </c>
      <c r="J39" s="8">
        <v>95790</v>
      </c>
      <c r="K39" s="8">
        <v>28499</v>
      </c>
      <c r="L39" s="8">
        <v>20279</v>
      </c>
      <c r="M39" s="8">
        <v>19625</v>
      </c>
      <c r="N39" s="9">
        <f t="shared" si="15"/>
        <v>577218</v>
      </c>
    </row>
    <row r="40" spans="1:14" ht="21.75">
      <c r="A40" s="10" t="s">
        <v>189</v>
      </c>
      <c r="B40" s="11">
        <v>1720</v>
      </c>
      <c r="C40" s="11">
        <v>1080</v>
      </c>
      <c r="D40" s="11">
        <v>1000</v>
      </c>
      <c r="E40" s="11">
        <v>2200</v>
      </c>
      <c r="F40" s="11">
        <v>2240</v>
      </c>
      <c r="G40" s="11">
        <v>3360</v>
      </c>
      <c r="H40" s="11">
        <v>2160</v>
      </c>
      <c r="I40" s="11">
        <v>1920</v>
      </c>
      <c r="J40" s="11">
        <v>2680</v>
      </c>
      <c r="K40" s="11">
        <v>1520</v>
      </c>
      <c r="L40" s="11">
        <v>1560</v>
      </c>
      <c r="M40" s="11">
        <v>1280</v>
      </c>
      <c r="N40" s="13">
        <f t="shared" si="15"/>
        <v>22720</v>
      </c>
    </row>
    <row r="41" spans="1:14" ht="21.75">
      <c r="A41" s="7" t="s">
        <v>190</v>
      </c>
      <c r="B41" s="8">
        <v>141908</v>
      </c>
      <c r="C41" s="8">
        <v>132918</v>
      </c>
      <c r="D41" s="8">
        <v>90490</v>
      </c>
      <c r="E41" s="8">
        <v>134860</v>
      </c>
      <c r="F41" s="8">
        <v>139045</v>
      </c>
      <c r="G41" s="8">
        <v>149663</v>
      </c>
      <c r="H41" s="8">
        <v>144686</v>
      </c>
      <c r="I41" s="8">
        <v>101558</v>
      </c>
      <c r="J41" s="8">
        <v>96115</v>
      </c>
      <c r="K41" s="8">
        <v>115510</v>
      </c>
      <c r="L41" s="8">
        <v>144809</v>
      </c>
      <c r="M41" s="8">
        <v>144788</v>
      </c>
      <c r="N41" s="9">
        <f t="shared" si="15"/>
        <v>1536350</v>
      </c>
    </row>
    <row r="42" spans="1:14" ht="21.75">
      <c r="A42" s="14" t="s">
        <v>191</v>
      </c>
      <c r="B42" s="11">
        <v>56763</v>
      </c>
      <c r="C42" s="11">
        <v>53167</v>
      </c>
      <c r="D42" s="11">
        <v>36196</v>
      </c>
      <c r="E42" s="11">
        <v>53944</v>
      </c>
      <c r="F42" s="11">
        <v>55618</v>
      </c>
      <c r="G42" s="11">
        <v>51608</v>
      </c>
      <c r="H42" s="11">
        <v>49892</v>
      </c>
      <c r="I42" s="11">
        <v>35020</v>
      </c>
      <c r="J42" s="11">
        <v>33143</v>
      </c>
      <c r="K42" s="11">
        <v>39831</v>
      </c>
      <c r="L42" s="11">
        <v>49934</v>
      </c>
      <c r="M42" s="11">
        <v>49927</v>
      </c>
      <c r="N42" s="13">
        <f t="shared" si="15"/>
        <v>565043</v>
      </c>
    </row>
    <row r="43" spans="1:14" ht="21.75">
      <c r="A43" s="7" t="s">
        <v>192</v>
      </c>
      <c r="B43" s="8">
        <f aca="true" t="shared" si="16" ref="B43:N43">SUM(B37,B39,B41,)</f>
        <v>480285</v>
      </c>
      <c r="C43" s="8">
        <f t="shared" si="16"/>
        <v>387962</v>
      </c>
      <c r="D43" s="8">
        <f t="shared" si="16"/>
        <v>335440</v>
      </c>
      <c r="E43" s="8">
        <f t="shared" si="16"/>
        <v>429416</v>
      </c>
      <c r="F43" s="8">
        <f t="shared" si="16"/>
        <v>487906</v>
      </c>
      <c r="G43" s="8">
        <f t="shared" si="16"/>
        <v>508147</v>
      </c>
      <c r="H43" s="8">
        <f t="shared" si="16"/>
        <v>580864</v>
      </c>
      <c r="I43" s="8">
        <f t="shared" si="16"/>
        <v>513178</v>
      </c>
      <c r="J43" s="8">
        <f t="shared" si="16"/>
        <v>449982</v>
      </c>
      <c r="K43" s="8">
        <f t="shared" si="16"/>
        <v>426067</v>
      </c>
      <c r="L43" s="8">
        <f t="shared" si="16"/>
        <v>451716</v>
      </c>
      <c r="M43" s="8">
        <f t="shared" si="16"/>
        <v>417838</v>
      </c>
      <c r="N43" s="8">
        <f t="shared" si="16"/>
        <v>5468801</v>
      </c>
    </row>
    <row r="44" spans="1:14" ht="21.75">
      <c r="A44" s="14" t="s">
        <v>193</v>
      </c>
      <c r="B44" s="11">
        <f aca="true" t="shared" si="17" ref="B44:N44">SUM(B38,B40,B42,)</f>
        <v>115900</v>
      </c>
      <c r="C44" s="11">
        <f t="shared" si="17"/>
        <v>79980</v>
      </c>
      <c r="D44" s="11">
        <f t="shared" si="17"/>
        <v>76180</v>
      </c>
      <c r="E44" s="11">
        <f t="shared" si="17"/>
        <v>95920</v>
      </c>
      <c r="F44" s="11">
        <f t="shared" si="17"/>
        <v>103400</v>
      </c>
      <c r="G44" s="11">
        <f t="shared" si="17"/>
        <v>104220</v>
      </c>
      <c r="H44" s="11">
        <f t="shared" si="17"/>
        <v>117780</v>
      </c>
      <c r="I44" s="11">
        <f t="shared" si="17"/>
        <v>100200</v>
      </c>
      <c r="J44" s="11">
        <f t="shared" si="17"/>
        <v>81940</v>
      </c>
      <c r="K44" s="11">
        <f t="shared" si="17"/>
        <v>97400</v>
      </c>
      <c r="L44" s="11">
        <f t="shared" si="17"/>
        <v>101100</v>
      </c>
      <c r="M44" s="11">
        <f t="shared" si="17"/>
        <v>86960</v>
      </c>
      <c r="N44" s="11">
        <f t="shared" si="17"/>
        <v>1160980</v>
      </c>
    </row>
    <row r="45" spans="1:14" ht="21.75">
      <c r="A45" s="7" t="s">
        <v>194</v>
      </c>
      <c r="B45" s="8">
        <f aca="true" t="shared" si="18" ref="B45:N45">SUM(B37,B39,)</f>
        <v>338377</v>
      </c>
      <c r="C45" s="8">
        <f t="shared" si="18"/>
        <v>255044</v>
      </c>
      <c r="D45" s="8">
        <f t="shared" si="18"/>
        <v>244950</v>
      </c>
      <c r="E45" s="8">
        <f t="shared" si="18"/>
        <v>294556</v>
      </c>
      <c r="F45" s="8">
        <f t="shared" si="18"/>
        <v>348861</v>
      </c>
      <c r="G45" s="8">
        <f t="shared" si="18"/>
        <v>358484</v>
      </c>
      <c r="H45" s="8">
        <f t="shared" si="18"/>
        <v>436178</v>
      </c>
      <c r="I45" s="8">
        <f t="shared" si="18"/>
        <v>411620</v>
      </c>
      <c r="J45" s="8">
        <f t="shared" si="18"/>
        <v>353867</v>
      </c>
      <c r="K45" s="8">
        <f t="shared" si="18"/>
        <v>310557</v>
      </c>
      <c r="L45" s="8">
        <f t="shared" si="18"/>
        <v>306907</v>
      </c>
      <c r="M45" s="8">
        <f t="shared" si="18"/>
        <v>273050</v>
      </c>
      <c r="N45" s="8">
        <f t="shared" si="18"/>
        <v>3932451</v>
      </c>
    </row>
    <row r="46" spans="1:14" ht="21.75">
      <c r="A46" s="14" t="s">
        <v>195</v>
      </c>
      <c r="B46" s="11">
        <f aca="true" t="shared" si="19" ref="B46:N46">SUM(B38,B40,)</f>
        <v>59137</v>
      </c>
      <c r="C46" s="11">
        <f t="shared" si="19"/>
        <v>26813</v>
      </c>
      <c r="D46" s="11">
        <f t="shared" si="19"/>
        <v>39984</v>
      </c>
      <c r="E46" s="11">
        <f t="shared" si="19"/>
        <v>41976</v>
      </c>
      <c r="F46" s="11">
        <f t="shared" si="19"/>
        <v>47782</v>
      </c>
      <c r="G46" s="11">
        <f t="shared" si="19"/>
        <v>52612</v>
      </c>
      <c r="H46" s="11">
        <f t="shared" si="19"/>
        <v>67888</v>
      </c>
      <c r="I46" s="11">
        <f t="shared" si="19"/>
        <v>65180</v>
      </c>
      <c r="J46" s="11">
        <f t="shared" si="19"/>
        <v>48797</v>
      </c>
      <c r="K46" s="11">
        <f t="shared" si="19"/>
        <v>57569</v>
      </c>
      <c r="L46" s="11">
        <f t="shared" si="19"/>
        <v>51166</v>
      </c>
      <c r="M46" s="11">
        <f t="shared" si="19"/>
        <v>37033</v>
      </c>
      <c r="N46" s="11">
        <f t="shared" si="19"/>
        <v>595937</v>
      </c>
    </row>
    <row r="47" spans="1:14" ht="21.75">
      <c r="A47" s="19" t="s">
        <v>196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8"/>
    </row>
    <row r="48" spans="1:14" ht="21.75">
      <c r="A48" s="21" t="s">
        <v>197</v>
      </c>
      <c r="B48" s="8">
        <v>4284</v>
      </c>
      <c r="C48" s="8"/>
      <c r="D48" s="8">
        <v>5292</v>
      </c>
      <c r="E48" s="8"/>
      <c r="F48" s="8">
        <v>3780</v>
      </c>
      <c r="G48" s="8"/>
      <c r="H48" s="8">
        <v>4284</v>
      </c>
      <c r="I48" s="8"/>
      <c r="J48" s="8">
        <v>3276</v>
      </c>
      <c r="K48" s="8"/>
      <c r="L48" s="8">
        <v>4452</v>
      </c>
      <c r="M48" s="8"/>
      <c r="N48" s="9">
        <f aca="true" t="shared" si="20" ref="N48:N53">SUM(B48:M48)</f>
        <v>25368</v>
      </c>
    </row>
    <row r="49" spans="1:14" ht="21.75">
      <c r="A49" s="10" t="s">
        <v>198</v>
      </c>
      <c r="B49" s="11">
        <v>2040</v>
      </c>
      <c r="C49" s="11"/>
      <c r="D49" s="11">
        <v>2520</v>
      </c>
      <c r="E49" s="11"/>
      <c r="F49" s="11">
        <v>1800</v>
      </c>
      <c r="G49" s="11"/>
      <c r="H49" s="11">
        <v>2040</v>
      </c>
      <c r="I49" s="11"/>
      <c r="J49" s="11">
        <v>1560</v>
      </c>
      <c r="K49" s="11"/>
      <c r="L49" s="11">
        <v>2120</v>
      </c>
      <c r="M49" s="12"/>
      <c r="N49" s="13">
        <f t="shared" si="20"/>
        <v>12080</v>
      </c>
    </row>
    <row r="50" spans="1:14" ht="21.75">
      <c r="A50" s="21" t="s">
        <v>199</v>
      </c>
      <c r="B50" s="8">
        <v>3317</v>
      </c>
      <c r="C50" s="8"/>
      <c r="D50" s="8">
        <v>3367</v>
      </c>
      <c r="E50" s="8"/>
      <c r="F50" s="8">
        <v>3353</v>
      </c>
      <c r="G50" s="8"/>
      <c r="H50" s="8">
        <v>4954</v>
      </c>
      <c r="I50" s="8"/>
      <c r="J50" s="8">
        <v>6641</v>
      </c>
      <c r="K50" s="8"/>
      <c r="L50" s="8">
        <v>5031</v>
      </c>
      <c r="M50" s="8"/>
      <c r="N50" s="9">
        <f t="shared" si="20"/>
        <v>26663</v>
      </c>
    </row>
    <row r="51" spans="1:14" ht="21.75">
      <c r="A51" s="10" t="s">
        <v>200</v>
      </c>
      <c r="B51" s="11">
        <v>1159</v>
      </c>
      <c r="C51" s="11"/>
      <c r="D51" s="11">
        <v>1173</v>
      </c>
      <c r="E51" s="11"/>
      <c r="F51" s="11">
        <v>1169</v>
      </c>
      <c r="G51" s="11"/>
      <c r="H51" s="11">
        <v>1465</v>
      </c>
      <c r="I51" s="11"/>
      <c r="J51" s="11">
        <v>1750</v>
      </c>
      <c r="K51" s="11"/>
      <c r="L51" s="11">
        <v>1616</v>
      </c>
      <c r="M51" s="12"/>
      <c r="N51" s="13">
        <f t="shared" si="20"/>
        <v>8332</v>
      </c>
    </row>
    <row r="52" spans="1:14" ht="21.75">
      <c r="A52" s="21" t="s">
        <v>201</v>
      </c>
      <c r="B52" s="8">
        <v>3958</v>
      </c>
      <c r="C52" s="8"/>
      <c r="D52" s="8">
        <v>3233</v>
      </c>
      <c r="E52" s="8"/>
      <c r="F52" s="8">
        <v>3952</v>
      </c>
      <c r="G52" s="8"/>
      <c r="H52" s="8">
        <v>8191</v>
      </c>
      <c r="I52" s="8"/>
      <c r="J52" s="8">
        <v>9730</v>
      </c>
      <c r="K52" s="8"/>
      <c r="L52" s="8">
        <v>6264</v>
      </c>
      <c r="M52" s="8"/>
      <c r="N52" s="9">
        <f t="shared" si="20"/>
        <v>35328</v>
      </c>
    </row>
    <row r="53" spans="1:14" ht="21.75">
      <c r="A53" s="10" t="s">
        <v>202</v>
      </c>
      <c r="B53" s="11">
        <v>1398</v>
      </c>
      <c r="C53" s="11"/>
      <c r="D53" s="11">
        <v>1363</v>
      </c>
      <c r="E53" s="11"/>
      <c r="F53" s="11">
        <v>1455</v>
      </c>
      <c r="G53" s="11"/>
      <c r="H53" s="11">
        <v>2148</v>
      </c>
      <c r="I53" s="11"/>
      <c r="J53" s="11">
        <v>2375</v>
      </c>
      <c r="K53" s="11"/>
      <c r="L53" s="11">
        <v>2102</v>
      </c>
      <c r="M53" s="12"/>
      <c r="N53" s="13">
        <f t="shared" si="20"/>
        <v>10841</v>
      </c>
    </row>
    <row r="54" spans="1:14" ht="21.75">
      <c r="A54" s="7" t="s">
        <v>203</v>
      </c>
      <c r="B54" s="8">
        <f aca="true" t="shared" si="21" ref="B54:M54">SUM(B48,B50,B52,)</f>
        <v>11559</v>
      </c>
      <c r="C54" s="8">
        <f t="shared" si="21"/>
        <v>0</v>
      </c>
      <c r="D54" s="8">
        <f t="shared" si="21"/>
        <v>11892</v>
      </c>
      <c r="E54" s="8">
        <f t="shared" si="21"/>
        <v>0</v>
      </c>
      <c r="F54" s="8">
        <f t="shared" si="21"/>
        <v>11085</v>
      </c>
      <c r="G54" s="8">
        <f t="shared" si="21"/>
        <v>0</v>
      </c>
      <c r="H54" s="8">
        <f t="shared" si="21"/>
        <v>17429</v>
      </c>
      <c r="I54" s="8">
        <f t="shared" si="21"/>
        <v>0</v>
      </c>
      <c r="J54" s="8">
        <f t="shared" si="21"/>
        <v>19647</v>
      </c>
      <c r="K54" s="8">
        <f t="shared" si="21"/>
        <v>0</v>
      </c>
      <c r="L54" s="8">
        <f t="shared" si="21"/>
        <v>15747</v>
      </c>
      <c r="M54" s="8">
        <f t="shared" si="21"/>
        <v>0</v>
      </c>
      <c r="N54" s="8">
        <f>SUM(N48,N50,)</f>
        <v>52031</v>
      </c>
    </row>
    <row r="55" spans="1:14" ht="21.75">
      <c r="A55" s="14" t="s">
        <v>204</v>
      </c>
      <c r="B55" s="11">
        <f aca="true" t="shared" si="22" ref="B55:M55">SUM(B49,B51,B53,)</f>
        <v>4597</v>
      </c>
      <c r="C55" s="11">
        <f t="shared" si="22"/>
        <v>0</v>
      </c>
      <c r="D55" s="11">
        <f t="shared" si="22"/>
        <v>5056</v>
      </c>
      <c r="E55" s="11">
        <f t="shared" si="22"/>
        <v>0</v>
      </c>
      <c r="F55" s="11">
        <f t="shared" si="22"/>
        <v>4424</v>
      </c>
      <c r="G55" s="11">
        <f t="shared" si="22"/>
        <v>0</v>
      </c>
      <c r="H55" s="11">
        <f t="shared" si="22"/>
        <v>5653</v>
      </c>
      <c r="I55" s="11">
        <f t="shared" si="22"/>
        <v>0</v>
      </c>
      <c r="J55" s="11">
        <f t="shared" si="22"/>
        <v>5685</v>
      </c>
      <c r="K55" s="11">
        <f t="shared" si="22"/>
        <v>0</v>
      </c>
      <c r="L55" s="11">
        <f t="shared" si="22"/>
        <v>5838</v>
      </c>
      <c r="M55" s="11">
        <f t="shared" si="22"/>
        <v>0</v>
      </c>
      <c r="N55" s="11">
        <f>SUM(N49,N51,N53,)</f>
        <v>31253</v>
      </c>
    </row>
    <row r="56" spans="1:14" ht="21.75">
      <c r="A56" s="24" t="s">
        <v>205</v>
      </c>
      <c r="B56" s="25">
        <f aca="true" t="shared" si="23" ref="B56:M56">SUM(B10,B21,B32,B43,B54,)</f>
        <v>7533278</v>
      </c>
      <c r="C56" s="25">
        <f t="shared" si="23"/>
        <v>5360289</v>
      </c>
      <c r="D56" s="25">
        <f t="shared" si="23"/>
        <v>6177805</v>
      </c>
      <c r="E56" s="25">
        <f t="shared" si="23"/>
        <v>7344985</v>
      </c>
      <c r="F56" s="25">
        <f t="shared" si="23"/>
        <v>7650005</v>
      </c>
      <c r="G56" s="25">
        <f t="shared" si="23"/>
        <v>7825116</v>
      </c>
      <c r="H56" s="25">
        <f t="shared" si="23"/>
        <v>10066733</v>
      </c>
      <c r="I56" s="25">
        <f t="shared" si="23"/>
        <v>8935710</v>
      </c>
      <c r="J56" s="25">
        <f t="shared" si="23"/>
        <v>7882124</v>
      </c>
      <c r="K56" s="25">
        <f t="shared" si="23"/>
        <v>9013700</v>
      </c>
      <c r="L56" s="25">
        <f t="shared" si="23"/>
        <v>8329341</v>
      </c>
      <c r="M56" s="25">
        <f t="shared" si="23"/>
        <v>6831275</v>
      </c>
      <c r="N56" s="26">
        <f aca="true" t="shared" si="24" ref="N56:N61">SUM(B56:M56)</f>
        <v>92950361</v>
      </c>
    </row>
    <row r="57" spans="1:14" ht="21.75">
      <c r="A57" s="24" t="s">
        <v>206</v>
      </c>
      <c r="B57" s="28">
        <f aca="true" t="shared" si="25" ref="B57:M57">SUM(B11,B22,B33,B44,B55,)</f>
        <v>2611477</v>
      </c>
      <c r="C57" s="28">
        <f t="shared" si="25"/>
        <v>1666960</v>
      </c>
      <c r="D57" s="28">
        <f t="shared" si="25"/>
        <v>2406136</v>
      </c>
      <c r="E57" s="28">
        <f t="shared" si="25"/>
        <v>2506040</v>
      </c>
      <c r="F57" s="28">
        <f t="shared" si="25"/>
        <v>2678464</v>
      </c>
      <c r="G57" s="28">
        <f t="shared" si="25"/>
        <v>2714340</v>
      </c>
      <c r="H57" s="28">
        <f t="shared" si="25"/>
        <v>3272413</v>
      </c>
      <c r="I57" s="28">
        <f t="shared" si="25"/>
        <v>2828100</v>
      </c>
      <c r="J57" s="28">
        <f t="shared" si="25"/>
        <v>2380125</v>
      </c>
      <c r="K57" s="28">
        <f t="shared" si="25"/>
        <v>3058780</v>
      </c>
      <c r="L57" s="28">
        <f t="shared" si="25"/>
        <v>2838354</v>
      </c>
      <c r="M57" s="28">
        <f t="shared" si="25"/>
        <v>2298860</v>
      </c>
      <c r="N57" s="29">
        <f t="shared" si="24"/>
        <v>31260049</v>
      </c>
    </row>
    <row r="58" spans="1:14" ht="21.75">
      <c r="A58" s="22" t="s">
        <v>207</v>
      </c>
      <c r="B58" s="31">
        <f aca="true" t="shared" si="26" ref="B58:M58">SUM(B8,B19,B30,B41,)</f>
        <v>1406216</v>
      </c>
      <c r="C58" s="31">
        <f t="shared" si="26"/>
        <v>1073768</v>
      </c>
      <c r="D58" s="31">
        <f t="shared" si="26"/>
        <v>782854</v>
      </c>
      <c r="E58" s="31">
        <f t="shared" si="26"/>
        <v>1266369</v>
      </c>
      <c r="F58" s="31">
        <f t="shared" si="26"/>
        <v>1342925</v>
      </c>
      <c r="G58" s="31">
        <f t="shared" si="26"/>
        <v>1318318</v>
      </c>
      <c r="H58" s="31">
        <f t="shared" si="26"/>
        <v>1631539</v>
      </c>
      <c r="I58" s="31">
        <f t="shared" si="26"/>
        <v>635693</v>
      </c>
      <c r="J58" s="31">
        <f t="shared" si="26"/>
        <v>557462</v>
      </c>
      <c r="K58" s="31">
        <f t="shared" si="26"/>
        <v>988527</v>
      </c>
      <c r="L58" s="31">
        <f t="shared" si="26"/>
        <v>1230204</v>
      </c>
      <c r="M58" s="31">
        <f t="shared" si="26"/>
        <v>1150861</v>
      </c>
      <c r="N58" s="23">
        <f t="shared" si="24"/>
        <v>13384736</v>
      </c>
    </row>
    <row r="59" spans="1:14" ht="21.75">
      <c r="A59" s="22" t="s">
        <v>208</v>
      </c>
      <c r="B59" s="32">
        <f aca="true" t="shared" si="27" ref="B59:M59">SUM(B9,B20,B31,B42,)</f>
        <v>530896</v>
      </c>
      <c r="C59" s="32">
        <f t="shared" si="27"/>
        <v>377956</v>
      </c>
      <c r="D59" s="32">
        <f t="shared" si="27"/>
        <v>276021</v>
      </c>
      <c r="E59" s="32">
        <f t="shared" si="27"/>
        <v>491342</v>
      </c>
      <c r="F59" s="32">
        <f t="shared" si="27"/>
        <v>528670</v>
      </c>
      <c r="G59" s="32">
        <f t="shared" si="27"/>
        <v>489631</v>
      </c>
      <c r="H59" s="32">
        <f t="shared" si="27"/>
        <v>574335</v>
      </c>
      <c r="I59" s="32">
        <f t="shared" si="27"/>
        <v>199959</v>
      </c>
      <c r="J59" s="32">
        <f t="shared" si="27"/>
        <v>165123</v>
      </c>
      <c r="K59" s="32">
        <f t="shared" si="27"/>
        <v>352020</v>
      </c>
      <c r="L59" s="32">
        <f t="shared" si="27"/>
        <v>449480</v>
      </c>
      <c r="M59" s="32">
        <f t="shared" si="27"/>
        <v>414348</v>
      </c>
      <c r="N59" s="30">
        <f t="shared" si="24"/>
        <v>4849781</v>
      </c>
    </row>
    <row r="60" spans="1:14" ht="21.75">
      <c r="A60" s="24" t="s">
        <v>209</v>
      </c>
      <c r="B60" s="26">
        <f aca="true" t="shared" si="28" ref="B60:M60">SUM(B12,B23,B34,B45,B54,)</f>
        <v>6127062</v>
      </c>
      <c r="C60" s="26">
        <f t="shared" si="28"/>
        <v>4286521</v>
      </c>
      <c r="D60" s="26">
        <f t="shared" si="28"/>
        <v>5394951</v>
      </c>
      <c r="E60" s="26">
        <f t="shared" si="28"/>
        <v>6078616</v>
      </c>
      <c r="F60" s="26">
        <f t="shared" si="28"/>
        <v>6307080</v>
      </c>
      <c r="G60" s="26">
        <f t="shared" si="28"/>
        <v>6506798</v>
      </c>
      <c r="H60" s="26">
        <f t="shared" si="28"/>
        <v>8435194</v>
      </c>
      <c r="I60" s="26">
        <f t="shared" si="28"/>
        <v>8300017</v>
      </c>
      <c r="J60" s="26">
        <f t="shared" si="28"/>
        <v>7324662</v>
      </c>
      <c r="K60" s="26">
        <f t="shared" si="28"/>
        <v>8025173</v>
      </c>
      <c r="L60" s="26">
        <f t="shared" si="28"/>
        <v>7099137</v>
      </c>
      <c r="M60" s="26">
        <f t="shared" si="28"/>
        <v>5680414</v>
      </c>
      <c r="N60" s="26">
        <f t="shared" si="24"/>
        <v>79565625</v>
      </c>
    </row>
    <row r="61" spans="1:14" ht="21.75">
      <c r="A61" s="24" t="s">
        <v>210</v>
      </c>
      <c r="B61" s="29">
        <f aca="true" t="shared" si="29" ref="B61:M61">SUM(B13,B24,B35,B46,B55,)</f>
        <v>2080581</v>
      </c>
      <c r="C61" s="29">
        <f t="shared" si="29"/>
        <v>1289004</v>
      </c>
      <c r="D61" s="29">
        <f t="shared" si="29"/>
        <v>2130115</v>
      </c>
      <c r="E61" s="29">
        <f t="shared" si="29"/>
        <v>2014698</v>
      </c>
      <c r="F61" s="29">
        <f t="shared" si="29"/>
        <v>2149794</v>
      </c>
      <c r="G61" s="29">
        <f t="shared" si="29"/>
        <v>2224709</v>
      </c>
      <c r="H61" s="29">
        <f t="shared" si="29"/>
        <v>2698078</v>
      </c>
      <c r="I61" s="29">
        <f t="shared" si="29"/>
        <v>2628141</v>
      </c>
      <c r="J61" s="29">
        <f t="shared" si="29"/>
        <v>2215002</v>
      </c>
      <c r="K61" s="29">
        <f t="shared" si="29"/>
        <v>2706760</v>
      </c>
      <c r="L61" s="29">
        <f t="shared" si="29"/>
        <v>2388874</v>
      </c>
      <c r="M61" s="29">
        <f t="shared" si="29"/>
        <v>1884512</v>
      </c>
      <c r="N61" s="29">
        <f t="shared" si="24"/>
        <v>26410268</v>
      </c>
    </row>
    <row r="64" spans="1:14" ht="30">
      <c r="A64" s="49" t="s">
        <v>424</v>
      </c>
      <c r="B64" s="41"/>
      <c r="C64" s="41"/>
      <c r="D64" s="41"/>
      <c r="E64" s="42"/>
      <c r="F64" s="41"/>
      <c r="G64" s="41"/>
      <c r="H64" s="41"/>
      <c r="I64" s="41"/>
      <c r="J64" s="41"/>
      <c r="K64" s="41"/>
      <c r="L64" s="41"/>
      <c r="M64" s="41"/>
      <c r="N64" s="43"/>
    </row>
    <row r="65" spans="1:14" ht="21.75">
      <c r="A65" s="44" t="s">
        <v>211</v>
      </c>
      <c r="B65" s="45" t="s">
        <v>140</v>
      </c>
      <c r="C65" s="45" t="s">
        <v>141</v>
      </c>
      <c r="D65" s="45" t="s">
        <v>142</v>
      </c>
      <c r="E65" s="45" t="s">
        <v>143</v>
      </c>
      <c r="F65" s="45" t="s">
        <v>144</v>
      </c>
      <c r="G65" s="45" t="s">
        <v>145</v>
      </c>
      <c r="H65" s="45" t="s">
        <v>146</v>
      </c>
      <c r="I65" s="45" t="s">
        <v>147</v>
      </c>
      <c r="J65" s="45" t="s">
        <v>148</v>
      </c>
      <c r="K65" s="45" t="s">
        <v>149</v>
      </c>
      <c r="L65" s="45" t="s">
        <v>150</v>
      </c>
      <c r="M65" s="45" t="s">
        <v>151</v>
      </c>
      <c r="N65" s="4" t="s">
        <v>152</v>
      </c>
    </row>
    <row r="66" spans="1:14" ht="21.75">
      <c r="A66" s="5" t="s">
        <v>153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21.75">
      <c r="A67" s="7" t="s">
        <v>492</v>
      </c>
      <c r="B67" s="8">
        <v>29346</v>
      </c>
      <c r="C67" s="8">
        <v>33120</v>
      </c>
      <c r="D67" s="8">
        <v>36228</v>
      </c>
      <c r="E67" s="8">
        <v>32075</v>
      </c>
      <c r="F67" s="8">
        <v>32369</v>
      </c>
      <c r="G67" s="8">
        <v>37994</v>
      </c>
      <c r="H67" s="8">
        <v>40038</v>
      </c>
      <c r="I67" s="8">
        <v>34021</v>
      </c>
      <c r="J67" s="8">
        <v>34185</v>
      </c>
      <c r="K67" s="8">
        <v>33727</v>
      </c>
      <c r="L67" s="8">
        <v>35068</v>
      </c>
      <c r="M67" s="8">
        <v>34724</v>
      </c>
      <c r="N67" s="9">
        <f aca="true" t="shared" si="30" ref="N67:N74">SUM(B67:M67)</f>
        <v>412895</v>
      </c>
    </row>
    <row r="68" spans="1:14" ht="21.75">
      <c r="A68" s="14" t="s">
        <v>523</v>
      </c>
      <c r="B68" s="11">
        <v>1685</v>
      </c>
      <c r="C68" s="11">
        <v>1916</v>
      </c>
      <c r="D68" s="11">
        <v>2106</v>
      </c>
      <c r="E68" s="11">
        <v>1852</v>
      </c>
      <c r="F68" s="11">
        <v>1870</v>
      </c>
      <c r="G68" s="11">
        <v>2214</v>
      </c>
      <c r="H68" s="11">
        <v>2339</v>
      </c>
      <c r="I68" s="11">
        <v>1971</v>
      </c>
      <c r="J68" s="11">
        <v>1981</v>
      </c>
      <c r="K68" s="11">
        <v>1953</v>
      </c>
      <c r="L68" s="11">
        <v>2035</v>
      </c>
      <c r="M68" s="11">
        <v>2014</v>
      </c>
      <c r="N68" s="13">
        <f t="shared" si="30"/>
        <v>23936</v>
      </c>
    </row>
    <row r="69" spans="1:14" ht="21.75">
      <c r="A69" s="7" t="s">
        <v>55</v>
      </c>
      <c r="B69" s="8">
        <v>429626</v>
      </c>
      <c r="C69" s="8">
        <v>466657</v>
      </c>
      <c r="D69" s="8">
        <v>521316</v>
      </c>
      <c r="E69" s="8">
        <v>425113</v>
      </c>
      <c r="F69" s="8">
        <v>438667</v>
      </c>
      <c r="G69" s="8">
        <v>478054</v>
      </c>
      <c r="H69" s="8">
        <v>477416</v>
      </c>
      <c r="I69" s="8">
        <v>454674</v>
      </c>
      <c r="J69" s="8">
        <v>477221</v>
      </c>
      <c r="K69" s="8">
        <v>510933</v>
      </c>
      <c r="L69" s="8">
        <v>480752</v>
      </c>
      <c r="M69" s="8">
        <v>469192</v>
      </c>
      <c r="N69" s="9">
        <f t="shared" si="30"/>
        <v>5629621</v>
      </c>
    </row>
    <row r="70" spans="1:14" ht="21.75">
      <c r="A70" s="14" t="s">
        <v>524</v>
      </c>
      <c r="B70" s="11">
        <v>26167</v>
      </c>
      <c r="C70" s="11">
        <v>28432</v>
      </c>
      <c r="D70" s="11">
        <v>31775</v>
      </c>
      <c r="E70" s="11">
        <v>25891</v>
      </c>
      <c r="F70" s="11">
        <v>26720</v>
      </c>
      <c r="G70" s="11">
        <v>29129</v>
      </c>
      <c r="H70" s="11">
        <v>29090</v>
      </c>
      <c r="I70" s="11">
        <v>27699</v>
      </c>
      <c r="J70" s="11">
        <v>29078</v>
      </c>
      <c r="K70" s="11">
        <v>31140</v>
      </c>
      <c r="L70" s="11">
        <v>29294</v>
      </c>
      <c r="M70" s="11">
        <v>28587</v>
      </c>
      <c r="N70" s="13">
        <f t="shared" si="30"/>
        <v>343002</v>
      </c>
    </row>
    <row r="71" spans="1:14" ht="21.75">
      <c r="A71" s="7" t="s">
        <v>212</v>
      </c>
      <c r="B71" s="8">
        <v>12161</v>
      </c>
      <c r="C71" s="8">
        <v>133969</v>
      </c>
      <c r="D71" s="8">
        <v>54215</v>
      </c>
      <c r="E71" s="8">
        <v>103151</v>
      </c>
      <c r="F71" s="8">
        <v>108137</v>
      </c>
      <c r="G71" s="8">
        <v>116690</v>
      </c>
      <c r="H71" s="8">
        <v>123130</v>
      </c>
      <c r="I71" s="8">
        <v>43881</v>
      </c>
      <c r="J71" s="8">
        <v>23477</v>
      </c>
      <c r="K71" s="8">
        <v>22399</v>
      </c>
      <c r="L71" s="8">
        <v>90544</v>
      </c>
      <c r="M71" s="8">
        <v>102055</v>
      </c>
      <c r="N71" s="9">
        <f t="shared" si="30"/>
        <v>933809</v>
      </c>
    </row>
    <row r="72" spans="1:14" ht="21.75">
      <c r="A72" s="14" t="s">
        <v>213</v>
      </c>
      <c r="B72" s="11">
        <v>7386</v>
      </c>
      <c r="C72" s="11">
        <v>8142</v>
      </c>
      <c r="D72" s="11">
        <v>1872</v>
      </c>
      <c r="E72" s="11">
        <v>6257</v>
      </c>
      <c r="F72" s="11">
        <v>6562</v>
      </c>
      <c r="G72" s="11">
        <v>7085</v>
      </c>
      <c r="H72" s="11">
        <v>7479</v>
      </c>
      <c r="I72" s="11">
        <v>2632</v>
      </c>
      <c r="J72" s="11">
        <v>1384</v>
      </c>
      <c r="K72" s="11">
        <v>1318</v>
      </c>
      <c r="L72" s="11">
        <v>5486</v>
      </c>
      <c r="M72" s="11">
        <v>6190</v>
      </c>
      <c r="N72" s="13">
        <f t="shared" si="30"/>
        <v>61793</v>
      </c>
    </row>
    <row r="73" spans="1:14" ht="21.75">
      <c r="A73" s="7" t="s">
        <v>212</v>
      </c>
      <c r="B73" s="8">
        <v>16478</v>
      </c>
      <c r="C73" s="8">
        <v>19291</v>
      </c>
      <c r="D73" s="8">
        <v>36835</v>
      </c>
      <c r="E73" s="8">
        <v>32306</v>
      </c>
      <c r="F73" s="8">
        <v>23248</v>
      </c>
      <c r="G73" s="8">
        <v>17215</v>
      </c>
      <c r="H73" s="8">
        <v>19080</v>
      </c>
      <c r="I73" s="8">
        <v>20355</v>
      </c>
      <c r="J73" s="8">
        <v>16249</v>
      </c>
      <c r="K73" s="8">
        <v>19455</v>
      </c>
      <c r="L73" s="8">
        <v>23232</v>
      </c>
      <c r="M73" s="8">
        <v>23330</v>
      </c>
      <c r="N73" s="9">
        <f t="shared" si="30"/>
        <v>267074</v>
      </c>
    </row>
    <row r="74" spans="1:14" ht="21.75">
      <c r="A74" s="14" t="s">
        <v>214</v>
      </c>
      <c r="B74" s="11">
        <v>956</v>
      </c>
      <c r="C74" s="11">
        <v>1128</v>
      </c>
      <c r="D74" s="11">
        <v>2201</v>
      </c>
      <c r="E74" s="11">
        <v>1924</v>
      </c>
      <c r="F74" s="11">
        <v>1370</v>
      </c>
      <c r="G74" s="11">
        <v>1001</v>
      </c>
      <c r="H74" s="11">
        <v>1115</v>
      </c>
      <c r="I74" s="11">
        <v>1193</v>
      </c>
      <c r="J74" s="11">
        <v>942</v>
      </c>
      <c r="K74" s="11">
        <v>1138</v>
      </c>
      <c r="L74" s="11">
        <v>1369</v>
      </c>
      <c r="M74" s="11">
        <v>1375</v>
      </c>
      <c r="N74" s="13">
        <f t="shared" si="30"/>
        <v>15712</v>
      </c>
    </row>
    <row r="75" spans="1:14" ht="21.75">
      <c r="A75" s="7" t="s">
        <v>215</v>
      </c>
      <c r="B75" s="8">
        <f aca="true" t="shared" si="31" ref="B75:N75">SUM(B67,B69,B71,B73,)</f>
        <v>487611</v>
      </c>
      <c r="C75" s="8">
        <f t="shared" si="31"/>
        <v>653037</v>
      </c>
      <c r="D75" s="8">
        <f t="shared" si="31"/>
        <v>648594</v>
      </c>
      <c r="E75" s="8">
        <f t="shared" si="31"/>
        <v>592645</v>
      </c>
      <c r="F75" s="8">
        <f t="shared" si="31"/>
        <v>602421</v>
      </c>
      <c r="G75" s="8">
        <f t="shared" si="31"/>
        <v>649953</v>
      </c>
      <c r="H75" s="8">
        <f t="shared" si="31"/>
        <v>659664</v>
      </c>
      <c r="I75" s="8">
        <f t="shared" si="31"/>
        <v>552931</v>
      </c>
      <c r="J75" s="8">
        <f t="shared" si="31"/>
        <v>551132</v>
      </c>
      <c r="K75" s="8">
        <f t="shared" si="31"/>
        <v>586514</v>
      </c>
      <c r="L75" s="8">
        <f t="shared" si="31"/>
        <v>629596</v>
      </c>
      <c r="M75" s="8">
        <f t="shared" si="31"/>
        <v>629301</v>
      </c>
      <c r="N75" s="8">
        <f t="shared" si="31"/>
        <v>7243399</v>
      </c>
    </row>
    <row r="76" spans="1:14" ht="21.75">
      <c r="A76" s="14" t="s">
        <v>216</v>
      </c>
      <c r="B76" s="11">
        <f aca="true" t="shared" si="32" ref="B76:N76">SUM(B68,B70,B72,B74,)</f>
        <v>36194</v>
      </c>
      <c r="C76" s="11">
        <f t="shared" si="32"/>
        <v>39618</v>
      </c>
      <c r="D76" s="11">
        <f t="shared" si="32"/>
        <v>37954</v>
      </c>
      <c r="E76" s="11">
        <f t="shared" si="32"/>
        <v>35924</v>
      </c>
      <c r="F76" s="11">
        <f t="shared" si="32"/>
        <v>36522</v>
      </c>
      <c r="G76" s="11">
        <f t="shared" si="32"/>
        <v>39429</v>
      </c>
      <c r="H76" s="11">
        <f t="shared" si="32"/>
        <v>40023</v>
      </c>
      <c r="I76" s="11">
        <f t="shared" si="32"/>
        <v>33495</v>
      </c>
      <c r="J76" s="11">
        <f t="shared" si="32"/>
        <v>33385</v>
      </c>
      <c r="K76" s="11">
        <f t="shared" si="32"/>
        <v>35549</v>
      </c>
      <c r="L76" s="11">
        <f t="shared" si="32"/>
        <v>38184</v>
      </c>
      <c r="M76" s="11">
        <f t="shared" si="32"/>
        <v>38166</v>
      </c>
      <c r="N76" s="11">
        <f t="shared" si="32"/>
        <v>444443</v>
      </c>
    </row>
    <row r="77" spans="1:14" ht="21.75">
      <c r="A77" s="7" t="s">
        <v>217</v>
      </c>
      <c r="B77" s="8">
        <f aca="true" t="shared" si="33" ref="B77:N77">SUM(B67,B69,)</f>
        <v>458972</v>
      </c>
      <c r="C77" s="8">
        <f t="shared" si="33"/>
        <v>499777</v>
      </c>
      <c r="D77" s="8">
        <f t="shared" si="33"/>
        <v>557544</v>
      </c>
      <c r="E77" s="8">
        <f t="shared" si="33"/>
        <v>457188</v>
      </c>
      <c r="F77" s="8">
        <f t="shared" si="33"/>
        <v>471036</v>
      </c>
      <c r="G77" s="8">
        <f t="shared" si="33"/>
        <v>516048</v>
      </c>
      <c r="H77" s="8">
        <f t="shared" si="33"/>
        <v>517454</v>
      </c>
      <c r="I77" s="8">
        <f t="shared" si="33"/>
        <v>488695</v>
      </c>
      <c r="J77" s="8">
        <f t="shared" si="33"/>
        <v>511406</v>
      </c>
      <c r="K77" s="8">
        <f t="shared" si="33"/>
        <v>544660</v>
      </c>
      <c r="L77" s="8">
        <f t="shared" si="33"/>
        <v>515820</v>
      </c>
      <c r="M77" s="8">
        <f t="shared" si="33"/>
        <v>503916</v>
      </c>
      <c r="N77" s="8">
        <f t="shared" si="33"/>
        <v>6042516</v>
      </c>
    </row>
    <row r="78" spans="1:14" ht="21.75">
      <c r="A78" s="14" t="s">
        <v>218</v>
      </c>
      <c r="B78" s="11">
        <f aca="true" t="shared" si="34" ref="B78:N78">SUM(B68,B70,)</f>
        <v>27852</v>
      </c>
      <c r="C78" s="11">
        <f t="shared" si="34"/>
        <v>30348</v>
      </c>
      <c r="D78" s="11">
        <f t="shared" si="34"/>
        <v>33881</v>
      </c>
      <c r="E78" s="11">
        <f t="shared" si="34"/>
        <v>27743</v>
      </c>
      <c r="F78" s="11">
        <f t="shared" si="34"/>
        <v>28590</v>
      </c>
      <c r="G78" s="11">
        <f t="shared" si="34"/>
        <v>31343</v>
      </c>
      <c r="H78" s="11">
        <f t="shared" si="34"/>
        <v>31429</v>
      </c>
      <c r="I78" s="11">
        <f t="shared" si="34"/>
        <v>29670</v>
      </c>
      <c r="J78" s="11">
        <f t="shared" si="34"/>
        <v>31059</v>
      </c>
      <c r="K78" s="11">
        <f t="shared" si="34"/>
        <v>33093</v>
      </c>
      <c r="L78" s="11">
        <f t="shared" si="34"/>
        <v>31329</v>
      </c>
      <c r="M78" s="11">
        <f t="shared" si="34"/>
        <v>30601</v>
      </c>
      <c r="N78" s="11">
        <f t="shared" si="34"/>
        <v>366938</v>
      </c>
    </row>
    <row r="79" spans="1:14" ht="21.75">
      <c r="A79" s="5" t="s">
        <v>164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21.75">
      <c r="A80" s="7" t="s">
        <v>219</v>
      </c>
      <c r="B80" s="8">
        <v>47969</v>
      </c>
      <c r="C80" s="8">
        <v>53986</v>
      </c>
      <c r="D80" s="8">
        <v>24901</v>
      </c>
      <c r="E80" s="8">
        <v>37603</v>
      </c>
      <c r="F80" s="8">
        <v>38568</v>
      </c>
      <c r="G80" s="8">
        <v>41675</v>
      </c>
      <c r="H80" s="8">
        <v>43375</v>
      </c>
      <c r="I80" s="8">
        <v>22643</v>
      </c>
      <c r="J80" s="8">
        <v>16642</v>
      </c>
      <c r="K80" s="8">
        <v>21957</v>
      </c>
      <c r="L80" s="8">
        <v>41855</v>
      </c>
      <c r="M80" s="8">
        <v>43964</v>
      </c>
      <c r="N80" s="9">
        <f>SUM(B80:M80)</f>
        <v>435138</v>
      </c>
    </row>
    <row r="81" spans="1:14" ht="21.75">
      <c r="A81" s="14" t="s">
        <v>220</v>
      </c>
      <c r="B81" s="11">
        <v>2882</v>
      </c>
      <c r="C81" s="11">
        <v>3250</v>
      </c>
      <c r="D81" s="11">
        <v>1471</v>
      </c>
      <c r="E81" s="11">
        <v>2248</v>
      </c>
      <c r="F81" s="11">
        <v>2307</v>
      </c>
      <c r="G81" s="11">
        <v>2497</v>
      </c>
      <c r="H81" s="11">
        <v>2601</v>
      </c>
      <c r="I81" s="11">
        <v>1333</v>
      </c>
      <c r="J81" s="11">
        <v>966</v>
      </c>
      <c r="K81" s="11">
        <v>1291</v>
      </c>
      <c r="L81" s="11">
        <v>2508</v>
      </c>
      <c r="M81" s="11">
        <v>2637</v>
      </c>
      <c r="N81" s="13">
        <f>SUM(B81:M81)</f>
        <v>25991</v>
      </c>
    </row>
    <row r="82" spans="1:14" ht="21.75" customHeight="1">
      <c r="A82" s="7" t="s">
        <v>221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>
        <f>SUM(B82:M82)</f>
        <v>0</v>
      </c>
    </row>
    <row r="83" spans="1:14" ht="21.75">
      <c r="A83" s="14" t="s">
        <v>222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3">
        <f>SUM(B83:M83)</f>
        <v>0</v>
      </c>
    </row>
    <row r="84" spans="1:14" ht="21.75">
      <c r="A84" s="7" t="s">
        <v>223</v>
      </c>
      <c r="B84" s="8">
        <f aca="true" t="shared" si="35" ref="B84:N84">SUM(B80,B82,)</f>
        <v>47969</v>
      </c>
      <c r="C84" s="8">
        <f t="shared" si="35"/>
        <v>53986</v>
      </c>
      <c r="D84" s="8">
        <f t="shared" si="35"/>
        <v>24901</v>
      </c>
      <c r="E84" s="8">
        <f t="shared" si="35"/>
        <v>37603</v>
      </c>
      <c r="F84" s="8">
        <f t="shared" si="35"/>
        <v>38568</v>
      </c>
      <c r="G84" s="8">
        <f t="shared" si="35"/>
        <v>41675</v>
      </c>
      <c r="H84" s="8">
        <f t="shared" si="35"/>
        <v>43375</v>
      </c>
      <c r="I84" s="8">
        <f t="shared" si="35"/>
        <v>22643</v>
      </c>
      <c r="J84" s="8">
        <f t="shared" si="35"/>
        <v>16642</v>
      </c>
      <c r="K84" s="8">
        <f t="shared" si="35"/>
        <v>21957</v>
      </c>
      <c r="L84" s="8">
        <f t="shared" si="35"/>
        <v>41855</v>
      </c>
      <c r="M84" s="8">
        <f t="shared" si="35"/>
        <v>43964</v>
      </c>
      <c r="N84" s="8">
        <f t="shared" si="35"/>
        <v>435138</v>
      </c>
    </row>
    <row r="85" spans="1:14" ht="21.75">
      <c r="A85" s="14" t="s">
        <v>224</v>
      </c>
      <c r="B85" s="11">
        <f aca="true" t="shared" si="36" ref="B85:N85">SUM(B81,B83,)</f>
        <v>2882</v>
      </c>
      <c r="C85" s="11">
        <f t="shared" si="36"/>
        <v>3250</v>
      </c>
      <c r="D85" s="11">
        <f t="shared" si="36"/>
        <v>1471</v>
      </c>
      <c r="E85" s="11">
        <f t="shared" si="36"/>
        <v>2248</v>
      </c>
      <c r="F85" s="11">
        <f t="shared" si="36"/>
        <v>2307</v>
      </c>
      <c r="G85" s="11">
        <f t="shared" si="36"/>
        <v>2497</v>
      </c>
      <c r="H85" s="11">
        <f t="shared" si="36"/>
        <v>2601</v>
      </c>
      <c r="I85" s="11">
        <f t="shared" si="36"/>
        <v>1333</v>
      </c>
      <c r="J85" s="11">
        <f t="shared" si="36"/>
        <v>966</v>
      </c>
      <c r="K85" s="11">
        <f t="shared" si="36"/>
        <v>1291</v>
      </c>
      <c r="L85" s="11">
        <f t="shared" si="36"/>
        <v>2508</v>
      </c>
      <c r="M85" s="11">
        <f t="shared" si="36"/>
        <v>2637</v>
      </c>
      <c r="N85" s="11">
        <f t="shared" si="36"/>
        <v>25991</v>
      </c>
    </row>
    <row r="86" spans="1:14" ht="21.75">
      <c r="A86" s="7" t="s">
        <v>225</v>
      </c>
      <c r="B86" s="8">
        <f aca="true" t="shared" si="37" ref="B86:N86">SUM(B80,)</f>
        <v>47969</v>
      </c>
      <c r="C86" s="8">
        <f t="shared" si="37"/>
        <v>53986</v>
      </c>
      <c r="D86" s="8">
        <f t="shared" si="37"/>
        <v>24901</v>
      </c>
      <c r="E86" s="8">
        <f t="shared" si="37"/>
        <v>37603</v>
      </c>
      <c r="F86" s="8">
        <f t="shared" si="37"/>
        <v>38568</v>
      </c>
      <c r="G86" s="8">
        <f t="shared" si="37"/>
        <v>41675</v>
      </c>
      <c r="H86" s="8">
        <f t="shared" si="37"/>
        <v>43375</v>
      </c>
      <c r="I86" s="8">
        <f t="shared" si="37"/>
        <v>22643</v>
      </c>
      <c r="J86" s="8">
        <f t="shared" si="37"/>
        <v>16642</v>
      </c>
      <c r="K86" s="8">
        <f t="shared" si="37"/>
        <v>21957</v>
      </c>
      <c r="L86" s="8">
        <f t="shared" si="37"/>
        <v>41855</v>
      </c>
      <c r="M86" s="8">
        <f t="shared" si="37"/>
        <v>43964</v>
      </c>
      <c r="N86" s="8">
        <f t="shared" si="37"/>
        <v>435138</v>
      </c>
    </row>
    <row r="87" spans="1:14" ht="21.75">
      <c r="A87" s="14" t="s">
        <v>226</v>
      </c>
      <c r="B87" s="11">
        <f aca="true" t="shared" si="38" ref="B87:N87">SUM(B81,)</f>
        <v>2882</v>
      </c>
      <c r="C87" s="11">
        <f t="shared" si="38"/>
        <v>3250</v>
      </c>
      <c r="D87" s="11">
        <f t="shared" si="38"/>
        <v>1471</v>
      </c>
      <c r="E87" s="11">
        <f t="shared" si="38"/>
        <v>2248</v>
      </c>
      <c r="F87" s="11">
        <f t="shared" si="38"/>
        <v>2307</v>
      </c>
      <c r="G87" s="11">
        <f t="shared" si="38"/>
        <v>2497</v>
      </c>
      <c r="H87" s="11">
        <f t="shared" si="38"/>
        <v>2601</v>
      </c>
      <c r="I87" s="11">
        <f t="shared" si="38"/>
        <v>1333</v>
      </c>
      <c r="J87" s="11">
        <f t="shared" si="38"/>
        <v>966</v>
      </c>
      <c r="K87" s="11">
        <f t="shared" si="38"/>
        <v>1291</v>
      </c>
      <c r="L87" s="11">
        <f t="shared" si="38"/>
        <v>2508</v>
      </c>
      <c r="M87" s="11">
        <f t="shared" si="38"/>
        <v>2637</v>
      </c>
      <c r="N87" s="11">
        <f t="shared" si="38"/>
        <v>25991</v>
      </c>
    </row>
    <row r="88" spans="1:14" ht="21.75">
      <c r="A88" s="19" t="s">
        <v>175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20" t="s">
        <v>227</v>
      </c>
      <c r="B89" s="8">
        <v>313035</v>
      </c>
      <c r="C89" s="8">
        <v>327586</v>
      </c>
      <c r="D89" s="8">
        <v>293768</v>
      </c>
      <c r="E89" s="8">
        <v>258966</v>
      </c>
      <c r="F89" s="8">
        <v>296334</v>
      </c>
      <c r="G89" s="8">
        <v>298674</v>
      </c>
      <c r="H89" s="8">
        <v>323407</v>
      </c>
      <c r="I89" s="8">
        <v>225833</v>
      </c>
      <c r="J89" s="8">
        <v>177705</v>
      </c>
      <c r="K89" s="8">
        <v>174220</v>
      </c>
      <c r="L89" s="8">
        <v>309995</v>
      </c>
      <c r="M89" s="8">
        <v>383105</v>
      </c>
      <c r="N89" s="9">
        <f>SUM(B89:M89)</f>
        <v>3382628</v>
      </c>
    </row>
    <row r="90" spans="1:14" ht="21.75">
      <c r="A90" s="46" t="s">
        <v>228</v>
      </c>
      <c r="B90" s="11">
        <v>19096</v>
      </c>
      <c r="C90" s="11">
        <v>19986</v>
      </c>
      <c r="D90" s="11">
        <v>17916</v>
      </c>
      <c r="E90" s="11">
        <v>15789</v>
      </c>
      <c r="F90" s="11">
        <v>18075</v>
      </c>
      <c r="G90" s="11">
        <v>18218</v>
      </c>
      <c r="H90" s="11">
        <v>19731</v>
      </c>
      <c r="I90" s="11">
        <v>13761</v>
      </c>
      <c r="J90" s="11">
        <v>10817</v>
      </c>
      <c r="K90" s="11">
        <v>10604</v>
      </c>
      <c r="L90" s="11">
        <v>1630</v>
      </c>
      <c r="M90" s="11">
        <v>23382</v>
      </c>
      <c r="N90" s="13">
        <f>SUM(B90:M90)</f>
        <v>189005</v>
      </c>
    </row>
    <row r="91" spans="1:14" ht="21.75">
      <c r="A91" s="7" t="s">
        <v>229</v>
      </c>
      <c r="B91" s="8">
        <v>4987</v>
      </c>
      <c r="C91" s="8">
        <v>5185</v>
      </c>
      <c r="D91" s="8">
        <v>1053</v>
      </c>
      <c r="E91" s="8">
        <v>4856</v>
      </c>
      <c r="F91" s="8">
        <v>6156</v>
      </c>
      <c r="G91" s="8">
        <v>5909</v>
      </c>
      <c r="H91" s="8">
        <v>6337</v>
      </c>
      <c r="I91" s="8">
        <v>1383</v>
      </c>
      <c r="J91" s="8">
        <v>82</v>
      </c>
      <c r="K91" s="8">
        <v>494</v>
      </c>
      <c r="L91" s="8">
        <v>4889</v>
      </c>
      <c r="M91" s="8">
        <v>6074</v>
      </c>
      <c r="N91" s="9">
        <f>SUM(B91:M91)</f>
        <v>47405</v>
      </c>
    </row>
    <row r="92" spans="1:14" ht="21.75">
      <c r="A92" s="14" t="s">
        <v>230</v>
      </c>
      <c r="B92" s="11">
        <v>303</v>
      </c>
      <c r="C92" s="11">
        <v>315</v>
      </c>
      <c r="D92" s="11">
        <v>64</v>
      </c>
      <c r="E92" s="11">
        <v>295</v>
      </c>
      <c r="F92" s="11">
        <v>374</v>
      </c>
      <c r="G92" s="11">
        <v>359</v>
      </c>
      <c r="H92" s="11">
        <v>385</v>
      </c>
      <c r="I92" s="11">
        <v>84</v>
      </c>
      <c r="J92" s="11">
        <v>5</v>
      </c>
      <c r="K92" s="11">
        <v>30</v>
      </c>
      <c r="L92" s="11">
        <v>297</v>
      </c>
      <c r="M92" s="11">
        <v>369</v>
      </c>
      <c r="N92" s="13">
        <f>SUM(B92:M92)</f>
        <v>2880</v>
      </c>
    </row>
    <row r="93" spans="1:14" ht="21.75">
      <c r="A93" s="7" t="s">
        <v>231</v>
      </c>
      <c r="B93" s="8">
        <f aca="true" t="shared" si="39" ref="B93:N93">SUM(B89,B91,)</f>
        <v>318022</v>
      </c>
      <c r="C93" s="8">
        <f t="shared" si="39"/>
        <v>332771</v>
      </c>
      <c r="D93" s="8">
        <f t="shared" si="39"/>
        <v>294821</v>
      </c>
      <c r="E93" s="8">
        <f t="shared" si="39"/>
        <v>263822</v>
      </c>
      <c r="F93" s="8">
        <f t="shared" si="39"/>
        <v>302490</v>
      </c>
      <c r="G93" s="8">
        <f t="shared" si="39"/>
        <v>304583</v>
      </c>
      <c r="H93" s="8">
        <f t="shared" si="39"/>
        <v>329744</v>
      </c>
      <c r="I93" s="8">
        <f t="shared" si="39"/>
        <v>227216</v>
      </c>
      <c r="J93" s="8">
        <f t="shared" si="39"/>
        <v>177787</v>
      </c>
      <c r="K93" s="8">
        <f t="shared" si="39"/>
        <v>174714</v>
      </c>
      <c r="L93" s="8">
        <f t="shared" si="39"/>
        <v>314884</v>
      </c>
      <c r="M93" s="8">
        <f t="shared" si="39"/>
        <v>389179</v>
      </c>
      <c r="N93" s="8">
        <f t="shared" si="39"/>
        <v>3430033</v>
      </c>
    </row>
    <row r="94" spans="1:14" ht="21.75">
      <c r="A94" s="14" t="s">
        <v>232</v>
      </c>
      <c r="B94" s="11">
        <f aca="true" t="shared" si="40" ref="B94:N94">SUM(B90,B92,)</f>
        <v>19399</v>
      </c>
      <c r="C94" s="11">
        <f t="shared" si="40"/>
        <v>20301</v>
      </c>
      <c r="D94" s="11">
        <f t="shared" si="40"/>
        <v>17980</v>
      </c>
      <c r="E94" s="11">
        <f t="shared" si="40"/>
        <v>16084</v>
      </c>
      <c r="F94" s="11">
        <f t="shared" si="40"/>
        <v>18449</v>
      </c>
      <c r="G94" s="11">
        <f t="shared" si="40"/>
        <v>18577</v>
      </c>
      <c r="H94" s="11">
        <f t="shared" si="40"/>
        <v>20116</v>
      </c>
      <c r="I94" s="11">
        <f t="shared" si="40"/>
        <v>13845</v>
      </c>
      <c r="J94" s="11">
        <f t="shared" si="40"/>
        <v>10822</v>
      </c>
      <c r="K94" s="11">
        <f t="shared" si="40"/>
        <v>10634</v>
      </c>
      <c r="L94" s="11">
        <f t="shared" si="40"/>
        <v>1927</v>
      </c>
      <c r="M94" s="11">
        <f t="shared" si="40"/>
        <v>23751</v>
      </c>
      <c r="N94" s="11">
        <f t="shared" si="40"/>
        <v>191885</v>
      </c>
    </row>
    <row r="95" spans="1:14" ht="21.75">
      <c r="A95" s="7" t="s">
        <v>233</v>
      </c>
      <c r="B95" s="8">
        <f aca="true" t="shared" si="41" ref="B95:N95">SUM(B89,)</f>
        <v>313035</v>
      </c>
      <c r="C95" s="8">
        <f t="shared" si="41"/>
        <v>327586</v>
      </c>
      <c r="D95" s="8">
        <f t="shared" si="41"/>
        <v>293768</v>
      </c>
      <c r="E95" s="8">
        <f t="shared" si="41"/>
        <v>258966</v>
      </c>
      <c r="F95" s="8">
        <f t="shared" si="41"/>
        <v>296334</v>
      </c>
      <c r="G95" s="8">
        <f t="shared" si="41"/>
        <v>298674</v>
      </c>
      <c r="H95" s="8">
        <f t="shared" si="41"/>
        <v>323407</v>
      </c>
      <c r="I95" s="8">
        <f t="shared" si="41"/>
        <v>225833</v>
      </c>
      <c r="J95" s="8">
        <f t="shared" si="41"/>
        <v>177705</v>
      </c>
      <c r="K95" s="8">
        <f t="shared" si="41"/>
        <v>174220</v>
      </c>
      <c r="L95" s="8">
        <f t="shared" si="41"/>
        <v>309995</v>
      </c>
      <c r="M95" s="8">
        <f t="shared" si="41"/>
        <v>383105</v>
      </c>
      <c r="N95" s="8">
        <f t="shared" si="41"/>
        <v>3382628</v>
      </c>
    </row>
    <row r="96" spans="1:14" ht="21.75">
      <c r="A96" s="14" t="s">
        <v>234</v>
      </c>
      <c r="B96" s="11">
        <f aca="true" t="shared" si="42" ref="B96:N96">SUM(B90,)</f>
        <v>19096</v>
      </c>
      <c r="C96" s="11">
        <f t="shared" si="42"/>
        <v>19986</v>
      </c>
      <c r="D96" s="11">
        <f t="shared" si="42"/>
        <v>17916</v>
      </c>
      <c r="E96" s="11">
        <f t="shared" si="42"/>
        <v>15789</v>
      </c>
      <c r="F96" s="11">
        <f t="shared" si="42"/>
        <v>18075</v>
      </c>
      <c r="G96" s="11">
        <f t="shared" si="42"/>
        <v>18218</v>
      </c>
      <c r="H96" s="11">
        <f t="shared" si="42"/>
        <v>19731</v>
      </c>
      <c r="I96" s="11">
        <f t="shared" si="42"/>
        <v>13761</v>
      </c>
      <c r="J96" s="11">
        <f t="shared" si="42"/>
        <v>10817</v>
      </c>
      <c r="K96" s="11">
        <f t="shared" si="42"/>
        <v>10604</v>
      </c>
      <c r="L96" s="11">
        <f t="shared" si="42"/>
        <v>1630</v>
      </c>
      <c r="M96" s="11">
        <f t="shared" si="42"/>
        <v>23382</v>
      </c>
      <c r="N96" s="11">
        <f t="shared" si="42"/>
        <v>189005</v>
      </c>
    </row>
    <row r="97" spans="1:14" ht="21.75">
      <c r="A97" s="19" t="s">
        <v>185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21.75">
      <c r="A98" s="7" t="s">
        <v>235</v>
      </c>
      <c r="B98" s="8">
        <v>117390</v>
      </c>
      <c r="C98" s="8">
        <v>122939</v>
      </c>
      <c r="D98" s="8">
        <v>115720</v>
      </c>
      <c r="E98" s="8">
        <v>102123</v>
      </c>
      <c r="F98" s="8">
        <v>103790</v>
      </c>
      <c r="G98" s="8">
        <v>123476</v>
      </c>
      <c r="H98" s="8">
        <v>130667</v>
      </c>
      <c r="I98" s="8">
        <v>100821</v>
      </c>
      <c r="J98" s="8">
        <v>100282</v>
      </c>
      <c r="K98" s="8">
        <v>103585</v>
      </c>
      <c r="L98" s="8">
        <v>110395</v>
      </c>
      <c r="M98" s="8">
        <v>122707</v>
      </c>
      <c r="N98" s="9">
        <f>SUM(B98:M98)</f>
        <v>1353895</v>
      </c>
    </row>
    <row r="99" spans="1:14" ht="21.75">
      <c r="A99" s="10" t="s">
        <v>236</v>
      </c>
      <c r="B99" s="11">
        <v>7129</v>
      </c>
      <c r="C99" s="11">
        <v>7468</v>
      </c>
      <c r="D99" s="11">
        <v>7026</v>
      </c>
      <c r="E99" s="11">
        <v>6195</v>
      </c>
      <c r="F99" s="11">
        <v>6297</v>
      </c>
      <c r="G99" s="11">
        <v>7501</v>
      </c>
      <c r="H99" s="11">
        <v>7941</v>
      </c>
      <c r="I99" s="11">
        <v>6115</v>
      </c>
      <c r="J99" s="11">
        <v>6082</v>
      </c>
      <c r="K99" s="11">
        <v>6284</v>
      </c>
      <c r="L99" s="11">
        <v>6701</v>
      </c>
      <c r="M99" s="11">
        <v>7454</v>
      </c>
      <c r="N99" s="13">
        <f>SUM(B99:M99)</f>
        <v>82193</v>
      </c>
    </row>
    <row r="100" spans="1:14" ht="21.75">
      <c r="A100" s="7" t="s">
        <v>237</v>
      </c>
      <c r="B100" s="8">
        <v>2798</v>
      </c>
      <c r="C100" s="8">
        <v>1663</v>
      </c>
      <c r="D100" s="8">
        <v>658</v>
      </c>
      <c r="E100" s="8">
        <v>1926</v>
      </c>
      <c r="F100" s="8">
        <v>2304</v>
      </c>
      <c r="G100" s="8">
        <v>2238</v>
      </c>
      <c r="H100" s="8">
        <v>2502</v>
      </c>
      <c r="I100" s="8">
        <v>1366</v>
      </c>
      <c r="J100" s="8">
        <v>1234</v>
      </c>
      <c r="K100" s="8">
        <v>922</v>
      </c>
      <c r="L100" s="8">
        <v>2337</v>
      </c>
      <c r="M100" s="8">
        <v>2485</v>
      </c>
      <c r="N100" s="9">
        <f>SUM(B100:M100)</f>
        <v>22433</v>
      </c>
    </row>
    <row r="101" spans="1:14" ht="21.75">
      <c r="A101" s="14" t="s">
        <v>238</v>
      </c>
      <c r="B101" s="11">
        <v>170</v>
      </c>
      <c r="C101" s="11">
        <v>101</v>
      </c>
      <c r="D101" s="11">
        <v>40</v>
      </c>
      <c r="E101" s="11">
        <v>117</v>
      </c>
      <c r="F101" s="11">
        <v>140</v>
      </c>
      <c r="G101" s="11">
        <v>136</v>
      </c>
      <c r="H101" s="11">
        <v>152</v>
      </c>
      <c r="I101" s="11">
        <v>83</v>
      </c>
      <c r="J101" s="11">
        <v>75</v>
      </c>
      <c r="K101" s="11">
        <v>56</v>
      </c>
      <c r="L101" s="11">
        <v>142</v>
      </c>
      <c r="M101" s="11">
        <v>151</v>
      </c>
      <c r="N101" s="13">
        <f>SUM(B101:M101)</f>
        <v>1363</v>
      </c>
    </row>
    <row r="102" spans="1:14" ht="21.75">
      <c r="A102" s="7" t="s">
        <v>239</v>
      </c>
      <c r="B102" s="8">
        <f aca="true" t="shared" si="43" ref="B102:N102">SUM(B98,B100,)</f>
        <v>120188</v>
      </c>
      <c r="C102" s="8">
        <f t="shared" si="43"/>
        <v>124602</v>
      </c>
      <c r="D102" s="8">
        <f t="shared" si="43"/>
        <v>116378</v>
      </c>
      <c r="E102" s="8">
        <f t="shared" si="43"/>
        <v>104049</v>
      </c>
      <c r="F102" s="8">
        <f t="shared" si="43"/>
        <v>106094</v>
      </c>
      <c r="G102" s="8">
        <f t="shared" si="43"/>
        <v>125714</v>
      </c>
      <c r="H102" s="8">
        <f t="shared" si="43"/>
        <v>133169</v>
      </c>
      <c r="I102" s="8">
        <f t="shared" si="43"/>
        <v>102187</v>
      </c>
      <c r="J102" s="8">
        <f t="shared" si="43"/>
        <v>101516</v>
      </c>
      <c r="K102" s="8">
        <f t="shared" si="43"/>
        <v>104507</v>
      </c>
      <c r="L102" s="8">
        <f t="shared" si="43"/>
        <v>112732</v>
      </c>
      <c r="M102" s="8">
        <f t="shared" si="43"/>
        <v>125192</v>
      </c>
      <c r="N102" s="8">
        <f t="shared" si="43"/>
        <v>1376328</v>
      </c>
    </row>
    <row r="103" spans="1:14" ht="21.75">
      <c r="A103" s="14" t="s">
        <v>240</v>
      </c>
      <c r="B103" s="11">
        <f aca="true" t="shared" si="44" ref="B103:N103">SUM(B99,B101,)</f>
        <v>7299</v>
      </c>
      <c r="C103" s="11">
        <f t="shared" si="44"/>
        <v>7569</v>
      </c>
      <c r="D103" s="11">
        <f t="shared" si="44"/>
        <v>7066</v>
      </c>
      <c r="E103" s="11">
        <f t="shared" si="44"/>
        <v>6312</v>
      </c>
      <c r="F103" s="11">
        <f t="shared" si="44"/>
        <v>6437</v>
      </c>
      <c r="G103" s="11">
        <f t="shared" si="44"/>
        <v>7637</v>
      </c>
      <c r="H103" s="11">
        <f t="shared" si="44"/>
        <v>8093</v>
      </c>
      <c r="I103" s="11">
        <f t="shared" si="44"/>
        <v>6198</v>
      </c>
      <c r="J103" s="11">
        <f t="shared" si="44"/>
        <v>6157</v>
      </c>
      <c r="K103" s="11">
        <f t="shared" si="44"/>
        <v>6340</v>
      </c>
      <c r="L103" s="11">
        <f t="shared" si="44"/>
        <v>6843</v>
      </c>
      <c r="M103" s="11">
        <f t="shared" si="44"/>
        <v>7605</v>
      </c>
      <c r="N103" s="11">
        <f t="shared" si="44"/>
        <v>83556</v>
      </c>
    </row>
    <row r="104" spans="1:14" ht="21.75">
      <c r="A104" s="7" t="s">
        <v>241</v>
      </c>
      <c r="B104" s="8">
        <f aca="true" t="shared" si="45" ref="B104:N104">SUM(B98,)</f>
        <v>117390</v>
      </c>
      <c r="C104" s="8">
        <f t="shared" si="45"/>
        <v>122939</v>
      </c>
      <c r="D104" s="8">
        <f t="shared" si="45"/>
        <v>115720</v>
      </c>
      <c r="E104" s="8">
        <f t="shared" si="45"/>
        <v>102123</v>
      </c>
      <c r="F104" s="8">
        <f t="shared" si="45"/>
        <v>103790</v>
      </c>
      <c r="G104" s="8">
        <f t="shared" si="45"/>
        <v>123476</v>
      </c>
      <c r="H104" s="8">
        <f t="shared" si="45"/>
        <v>130667</v>
      </c>
      <c r="I104" s="8">
        <f t="shared" si="45"/>
        <v>100821</v>
      </c>
      <c r="J104" s="8">
        <f t="shared" si="45"/>
        <v>100282</v>
      </c>
      <c r="K104" s="8">
        <f t="shared" si="45"/>
        <v>103585</v>
      </c>
      <c r="L104" s="8">
        <f t="shared" si="45"/>
        <v>110395</v>
      </c>
      <c r="M104" s="8">
        <f t="shared" si="45"/>
        <v>122707</v>
      </c>
      <c r="N104" s="8">
        <f t="shared" si="45"/>
        <v>1353895</v>
      </c>
    </row>
    <row r="105" spans="1:14" ht="21.75">
      <c r="A105" s="14" t="s">
        <v>242</v>
      </c>
      <c r="B105" s="11">
        <f aca="true" t="shared" si="46" ref="B105:N105">SUM(B99,)</f>
        <v>7129</v>
      </c>
      <c r="C105" s="11">
        <f t="shared" si="46"/>
        <v>7468</v>
      </c>
      <c r="D105" s="11">
        <f t="shared" si="46"/>
        <v>7026</v>
      </c>
      <c r="E105" s="11">
        <f t="shared" si="46"/>
        <v>6195</v>
      </c>
      <c r="F105" s="11">
        <f t="shared" si="46"/>
        <v>6297</v>
      </c>
      <c r="G105" s="11">
        <f t="shared" si="46"/>
        <v>7501</v>
      </c>
      <c r="H105" s="11">
        <f t="shared" si="46"/>
        <v>7941</v>
      </c>
      <c r="I105" s="11">
        <f t="shared" si="46"/>
        <v>6115</v>
      </c>
      <c r="J105" s="11">
        <f t="shared" si="46"/>
        <v>6082</v>
      </c>
      <c r="K105" s="11">
        <f t="shared" si="46"/>
        <v>6284</v>
      </c>
      <c r="L105" s="11">
        <f t="shared" si="46"/>
        <v>6701</v>
      </c>
      <c r="M105" s="11">
        <f t="shared" si="46"/>
        <v>7454</v>
      </c>
      <c r="N105" s="11">
        <f t="shared" si="46"/>
        <v>82193</v>
      </c>
    </row>
    <row r="106" spans="1:14" ht="21.75">
      <c r="A106" s="19" t="s">
        <v>196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8"/>
    </row>
    <row r="107" spans="1:14" ht="21.75">
      <c r="A107" s="7" t="s">
        <v>243</v>
      </c>
      <c r="B107" s="8">
        <v>295</v>
      </c>
      <c r="C107" s="8">
        <v>281</v>
      </c>
      <c r="D107" s="8">
        <v>363</v>
      </c>
      <c r="E107" s="8">
        <v>213</v>
      </c>
      <c r="F107" s="8">
        <v>228</v>
      </c>
      <c r="G107" s="8">
        <v>254</v>
      </c>
      <c r="H107" s="8">
        <v>241</v>
      </c>
      <c r="I107" s="8">
        <v>201</v>
      </c>
      <c r="J107" s="8">
        <v>173</v>
      </c>
      <c r="K107" s="8">
        <v>268</v>
      </c>
      <c r="L107" s="8">
        <v>254</v>
      </c>
      <c r="M107" s="8">
        <v>241</v>
      </c>
      <c r="N107" s="9">
        <f>SUM(B107:M107)</f>
        <v>3012</v>
      </c>
    </row>
    <row r="108" spans="1:14" ht="21.75">
      <c r="A108" s="10" t="s">
        <v>244</v>
      </c>
      <c r="B108" s="11">
        <v>22</v>
      </c>
      <c r="C108" s="11">
        <v>21</v>
      </c>
      <c r="D108" s="11">
        <v>27</v>
      </c>
      <c r="E108" s="11">
        <v>16</v>
      </c>
      <c r="F108" s="11">
        <v>17</v>
      </c>
      <c r="G108" s="11">
        <v>19</v>
      </c>
      <c r="H108" s="11">
        <v>18</v>
      </c>
      <c r="I108" s="11">
        <v>15</v>
      </c>
      <c r="J108" s="11">
        <v>13</v>
      </c>
      <c r="K108" s="11">
        <v>20</v>
      </c>
      <c r="L108" s="11">
        <v>19</v>
      </c>
      <c r="M108" s="11">
        <v>18</v>
      </c>
      <c r="N108" s="13">
        <f>SUM(B108:M108)</f>
        <v>225</v>
      </c>
    </row>
    <row r="109" spans="1:14" ht="21.75">
      <c r="A109" s="7" t="s">
        <v>245</v>
      </c>
      <c r="B109" s="8">
        <f aca="true" t="shared" si="47" ref="B109:N109">SUM(B107,)</f>
        <v>295</v>
      </c>
      <c r="C109" s="8">
        <f t="shared" si="47"/>
        <v>281</v>
      </c>
      <c r="D109" s="8">
        <f t="shared" si="47"/>
        <v>363</v>
      </c>
      <c r="E109" s="8">
        <f t="shared" si="47"/>
        <v>213</v>
      </c>
      <c r="F109" s="8">
        <f t="shared" si="47"/>
        <v>228</v>
      </c>
      <c r="G109" s="8">
        <f t="shared" si="47"/>
        <v>254</v>
      </c>
      <c r="H109" s="8">
        <f t="shared" si="47"/>
        <v>241</v>
      </c>
      <c r="I109" s="8">
        <f t="shared" si="47"/>
        <v>201</v>
      </c>
      <c r="J109" s="8">
        <f t="shared" si="47"/>
        <v>173</v>
      </c>
      <c r="K109" s="8">
        <f t="shared" si="47"/>
        <v>268</v>
      </c>
      <c r="L109" s="8">
        <f t="shared" si="47"/>
        <v>254</v>
      </c>
      <c r="M109" s="8">
        <f t="shared" si="47"/>
        <v>241</v>
      </c>
      <c r="N109" s="8">
        <f t="shared" si="47"/>
        <v>3012</v>
      </c>
    </row>
    <row r="110" spans="1:14" ht="21.75">
      <c r="A110" s="14" t="s">
        <v>246</v>
      </c>
      <c r="B110" s="11">
        <f aca="true" t="shared" si="48" ref="B110:N110">SUM(B108,)</f>
        <v>22</v>
      </c>
      <c r="C110" s="11">
        <f t="shared" si="48"/>
        <v>21</v>
      </c>
      <c r="D110" s="11">
        <f t="shared" si="48"/>
        <v>27</v>
      </c>
      <c r="E110" s="11">
        <f t="shared" si="48"/>
        <v>16</v>
      </c>
      <c r="F110" s="11">
        <f t="shared" si="48"/>
        <v>17</v>
      </c>
      <c r="G110" s="11">
        <f t="shared" si="48"/>
        <v>19</v>
      </c>
      <c r="H110" s="11">
        <f t="shared" si="48"/>
        <v>18</v>
      </c>
      <c r="I110" s="11">
        <f t="shared" si="48"/>
        <v>15</v>
      </c>
      <c r="J110" s="11">
        <f t="shared" si="48"/>
        <v>13</v>
      </c>
      <c r="K110" s="11">
        <f t="shared" si="48"/>
        <v>20</v>
      </c>
      <c r="L110" s="11">
        <f t="shared" si="48"/>
        <v>19</v>
      </c>
      <c r="M110" s="11">
        <f t="shared" si="48"/>
        <v>18</v>
      </c>
      <c r="N110" s="11">
        <f t="shared" si="48"/>
        <v>225</v>
      </c>
    </row>
    <row r="111" spans="1:14" ht="21.75">
      <c r="A111" s="24" t="s">
        <v>247</v>
      </c>
      <c r="B111" s="25">
        <f aca="true" t="shared" si="49" ref="B111:N111">SUM(B75,B84,B93,B102,B109,)</f>
        <v>974085</v>
      </c>
      <c r="C111" s="25">
        <f t="shared" si="49"/>
        <v>1164677</v>
      </c>
      <c r="D111" s="25">
        <f t="shared" si="49"/>
        <v>1085057</v>
      </c>
      <c r="E111" s="25">
        <f t="shared" si="49"/>
        <v>998332</v>
      </c>
      <c r="F111" s="25">
        <f t="shared" si="49"/>
        <v>1049801</v>
      </c>
      <c r="G111" s="25">
        <f t="shared" si="49"/>
        <v>1122179</v>
      </c>
      <c r="H111" s="25">
        <f t="shared" si="49"/>
        <v>1166193</v>
      </c>
      <c r="I111" s="25">
        <f t="shared" si="49"/>
        <v>905178</v>
      </c>
      <c r="J111" s="25">
        <f t="shared" si="49"/>
        <v>847250</v>
      </c>
      <c r="K111" s="25">
        <f t="shared" si="49"/>
        <v>887960</v>
      </c>
      <c r="L111" s="25">
        <f t="shared" si="49"/>
        <v>1099321</v>
      </c>
      <c r="M111" s="25">
        <f t="shared" si="49"/>
        <v>1187877</v>
      </c>
      <c r="N111" s="25">
        <f t="shared" si="49"/>
        <v>12487910</v>
      </c>
    </row>
    <row r="112" spans="1:14" ht="21.75">
      <c r="A112" s="24" t="s">
        <v>248</v>
      </c>
      <c r="B112" s="28">
        <f aca="true" t="shared" si="50" ref="B112:N112">SUM(B76,B85,B94,B103,B110,)</f>
        <v>65796</v>
      </c>
      <c r="C112" s="28">
        <f t="shared" si="50"/>
        <v>70759</v>
      </c>
      <c r="D112" s="28">
        <f t="shared" si="50"/>
        <v>64498</v>
      </c>
      <c r="E112" s="28">
        <f t="shared" si="50"/>
        <v>60584</v>
      </c>
      <c r="F112" s="28">
        <f t="shared" si="50"/>
        <v>63732</v>
      </c>
      <c r="G112" s="28">
        <f t="shared" si="50"/>
        <v>68159</v>
      </c>
      <c r="H112" s="28">
        <f t="shared" si="50"/>
        <v>70851</v>
      </c>
      <c r="I112" s="28">
        <f t="shared" si="50"/>
        <v>54886</v>
      </c>
      <c r="J112" s="28">
        <f t="shared" si="50"/>
        <v>51343</v>
      </c>
      <c r="K112" s="28">
        <f t="shared" si="50"/>
        <v>53834</v>
      </c>
      <c r="L112" s="28">
        <f t="shared" si="50"/>
        <v>49481</v>
      </c>
      <c r="M112" s="28">
        <f t="shared" si="50"/>
        <v>72177</v>
      </c>
      <c r="N112" s="28">
        <f t="shared" si="50"/>
        <v>746100</v>
      </c>
    </row>
    <row r="113" spans="1:14" ht="21.75">
      <c r="A113" s="22" t="s">
        <v>249</v>
      </c>
      <c r="B113" s="31">
        <f aca="true" t="shared" si="51" ref="B113:N113">SUM(B71,B73,B82,B91,B100,)</f>
        <v>36424</v>
      </c>
      <c r="C113" s="31">
        <f t="shared" si="51"/>
        <v>160108</v>
      </c>
      <c r="D113" s="31">
        <f t="shared" si="51"/>
        <v>92761</v>
      </c>
      <c r="E113" s="31">
        <f t="shared" si="51"/>
        <v>142239</v>
      </c>
      <c r="F113" s="31">
        <f t="shared" si="51"/>
        <v>139845</v>
      </c>
      <c r="G113" s="31">
        <f t="shared" si="51"/>
        <v>142052</v>
      </c>
      <c r="H113" s="31">
        <f t="shared" si="51"/>
        <v>151049</v>
      </c>
      <c r="I113" s="31">
        <f t="shared" si="51"/>
        <v>66985</v>
      </c>
      <c r="J113" s="31">
        <f t="shared" si="51"/>
        <v>41042</v>
      </c>
      <c r="K113" s="31">
        <f t="shared" si="51"/>
        <v>43270</v>
      </c>
      <c r="L113" s="31">
        <f t="shared" si="51"/>
        <v>121002</v>
      </c>
      <c r="M113" s="31">
        <f t="shared" si="51"/>
        <v>133944</v>
      </c>
      <c r="N113" s="31">
        <f t="shared" si="51"/>
        <v>1270721</v>
      </c>
    </row>
    <row r="114" spans="1:14" ht="21.75">
      <c r="A114" s="22" t="s">
        <v>250</v>
      </c>
      <c r="B114" s="32">
        <f aca="true" t="shared" si="52" ref="B114:N114">SUM(B72,B74,B83,B92,B101,)</f>
        <v>8815</v>
      </c>
      <c r="C114" s="32">
        <f t="shared" si="52"/>
        <v>9686</v>
      </c>
      <c r="D114" s="32">
        <f t="shared" si="52"/>
        <v>4177</v>
      </c>
      <c r="E114" s="32">
        <f t="shared" si="52"/>
        <v>8593</v>
      </c>
      <c r="F114" s="32">
        <f t="shared" si="52"/>
        <v>8446</v>
      </c>
      <c r="G114" s="32">
        <f t="shared" si="52"/>
        <v>8581</v>
      </c>
      <c r="H114" s="32">
        <f t="shared" si="52"/>
        <v>9131</v>
      </c>
      <c r="I114" s="32">
        <f t="shared" si="52"/>
        <v>3992</v>
      </c>
      <c r="J114" s="32">
        <f t="shared" si="52"/>
        <v>2406</v>
      </c>
      <c r="K114" s="32">
        <f t="shared" si="52"/>
        <v>2542</v>
      </c>
      <c r="L114" s="32">
        <f t="shared" si="52"/>
        <v>7294</v>
      </c>
      <c r="M114" s="32">
        <f t="shared" si="52"/>
        <v>8085</v>
      </c>
      <c r="N114" s="32">
        <f t="shared" si="52"/>
        <v>81748</v>
      </c>
    </row>
    <row r="115" spans="1:14" ht="21.75">
      <c r="A115" s="24" t="s">
        <v>251</v>
      </c>
      <c r="B115" s="26">
        <f aca="true" t="shared" si="53" ref="B115:M115">SUM(B77,B86,B95,B104,B109,)</f>
        <v>937661</v>
      </c>
      <c r="C115" s="26">
        <f t="shared" si="53"/>
        <v>1004569</v>
      </c>
      <c r="D115" s="26">
        <f t="shared" si="53"/>
        <v>992296</v>
      </c>
      <c r="E115" s="26">
        <f t="shared" si="53"/>
        <v>856093</v>
      </c>
      <c r="F115" s="26">
        <f t="shared" si="53"/>
        <v>909956</v>
      </c>
      <c r="G115" s="26">
        <f t="shared" si="53"/>
        <v>980127</v>
      </c>
      <c r="H115" s="26">
        <f t="shared" si="53"/>
        <v>1015144</v>
      </c>
      <c r="I115" s="26">
        <f t="shared" si="53"/>
        <v>838193</v>
      </c>
      <c r="J115" s="26">
        <f t="shared" si="53"/>
        <v>806208</v>
      </c>
      <c r="K115" s="26">
        <f t="shared" si="53"/>
        <v>844690</v>
      </c>
      <c r="L115" s="26">
        <f t="shared" si="53"/>
        <v>978319</v>
      </c>
      <c r="M115" s="26">
        <f t="shared" si="53"/>
        <v>1053933</v>
      </c>
      <c r="N115" s="26">
        <f>SUM(B115:M115)</f>
        <v>11217189</v>
      </c>
    </row>
    <row r="116" spans="1:14" ht="21.75">
      <c r="A116" s="24" t="s">
        <v>252</v>
      </c>
      <c r="B116" s="29">
        <f>SUM(B78,B87,B96,B105,B110,)</f>
        <v>56981</v>
      </c>
      <c r="C116" s="29">
        <f aca="true" t="shared" si="54" ref="C116:N116">SUM(C78,C87,C96,C105,C110,)</f>
        <v>61073</v>
      </c>
      <c r="D116" s="29">
        <f t="shared" si="54"/>
        <v>60321</v>
      </c>
      <c r="E116" s="29">
        <f t="shared" si="54"/>
        <v>51991</v>
      </c>
      <c r="F116" s="29">
        <f t="shared" si="54"/>
        <v>55286</v>
      </c>
      <c r="G116" s="29">
        <f t="shared" si="54"/>
        <v>59578</v>
      </c>
      <c r="H116" s="29">
        <f t="shared" si="54"/>
        <v>61720</v>
      </c>
      <c r="I116" s="29">
        <f t="shared" si="54"/>
        <v>50894</v>
      </c>
      <c r="J116" s="29">
        <f t="shared" si="54"/>
        <v>48937</v>
      </c>
      <c r="K116" s="29">
        <f t="shared" si="54"/>
        <v>51292</v>
      </c>
      <c r="L116" s="29">
        <f t="shared" si="54"/>
        <v>42187</v>
      </c>
      <c r="M116" s="29">
        <f t="shared" si="54"/>
        <v>64092</v>
      </c>
      <c r="N116" s="29">
        <f t="shared" si="54"/>
        <v>664352</v>
      </c>
    </row>
    <row r="119" spans="1:14" ht="30">
      <c r="A119" s="71" t="s">
        <v>421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3"/>
    </row>
    <row r="120" spans="1:14" s="1" customFormat="1" ht="21.75">
      <c r="A120" s="33" t="s">
        <v>253</v>
      </c>
      <c r="B120" s="33" t="s">
        <v>254</v>
      </c>
      <c r="C120" s="33" t="s">
        <v>255</v>
      </c>
      <c r="D120" s="33" t="s">
        <v>256</v>
      </c>
      <c r="E120" s="33" t="s">
        <v>257</v>
      </c>
      <c r="F120" s="33" t="s">
        <v>258</v>
      </c>
      <c r="G120" s="33" t="s">
        <v>259</v>
      </c>
      <c r="H120" s="33" t="s">
        <v>260</v>
      </c>
      <c r="I120" s="33" t="s">
        <v>261</v>
      </c>
      <c r="J120" s="33" t="s">
        <v>262</v>
      </c>
      <c r="K120" s="33" t="s">
        <v>263</v>
      </c>
      <c r="L120" s="33" t="s">
        <v>264</v>
      </c>
      <c r="M120" s="33" t="s">
        <v>265</v>
      </c>
      <c r="N120" s="33" t="s">
        <v>266</v>
      </c>
    </row>
    <row r="121" spans="1:14" s="1" customFormat="1" ht="21.75">
      <c r="A121" s="3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35"/>
    </row>
    <row r="122" spans="1:14" s="1" customFormat="1" ht="21.75">
      <c r="A122" s="34" t="s">
        <v>185</v>
      </c>
      <c r="B122" s="9">
        <v>34304</v>
      </c>
      <c r="C122" s="9">
        <v>27100</v>
      </c>
      <c r="D122" s="9">
        <v>29351</v>
      </c>
      <c r="E122" s="9">
        <v>26386</v>
      </c>
      <c r="F122" s="9">
        <v>29748</v>
      </c>
      <c r="G122" s="9">
        <v>30113</v>
      </c>
      <c r="H122" s="9">
        <v>30522</v>
      </c>
      <c r="I122" s="9">
        <v>30481</v>
      </c>
      <c r="J122" s="9">
        <v>32859</v>
      </c>
      <c r="K122" s="9">
        <v>36095</v>
      </c>
      <c r="L122" s="9">
        <v>30471</v>
      </c>
      <c r="M122" s="9">
        <v>26655</v>
      </c>
      <c r="N122" s="36">
        <f>SUM(B122:M122)</f>
        <v>364085</v>
      </c>
    </row>
    <row r="123" spans="1:14" s="1" customFormat="1" ht="21.75">
      <c r="A123" s="3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35" t="s">
        <v>275</v>
      </c>
      <c r="M123" s="9"/>
      <c r="N123" s="35">
        <f>SUM(N122,)</f>
        <v>364085</v>
      </c>
    </row>
    <row r="124" spans="1:14" s="1" customFormat="1" ht="21.75">
      <c r="A124" s="34" t="s">
        <v>267</v>
      </c>
      <c r="B124" s="9">
        <v>17968</v>
      </c>
      <c r="C124" s="9">
        <v>17639</v>
      </c>
      <c r="D124" s="9">
        <v>32437</v>
      </c>
      <c r="E124" s="9">
        <v>30969</v>
      </c>
      <c r="F124" s="9">
        <v>34933</v>
      </c>
      <c r="G124" s="9">
        <v>32364</v>
      </c>
      <c r="H124" s="9">
        <v>32913</v>
      </c>
      <c r="I124" s="9">
        <v>31107</v>
      </c>
      <c r="J124" s="9">
        <v>33745</v>
      </c>
      <c r="K124" s="9">
        <v>40971</v>
      </c>
      <c r="L124" s="9">
        <v>36621</v>
      </c>
      <c r="M124" s="9">
        <v>28610</v>
      </c>
      <c r="N124" s="37">
        <f>SUM(B124:M124)</f>
        <v>370277</v>
      </c>
    </row>
    <row r="125" spans="1:14" s="1" customFormat="1" ht="21.75">
      <c r="A125" s="34" t="s">
        <v>278</v>
      </c>
      <c r="B125" s="9">
        <v>25888</v>
      </c>
      <c r="C125" s="9">
        <v>16462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37">
        <f>SUM(B125:M125)</f>
        <v>42350</v>
      </c>
    </row>
    <row r="126" spans="1:14" s="1" customFormat="1" ht="21.75">
      <c r="A126" s="34" t="s">
        <v>268</v>
      </c>
      <c r="B126" s="9">
        <v>29691</v>
      </c>
      <c r="C126" s="9">
        <v>29231</v>
      </c>
      <c r="D126" s="9">
        <v>47331</v>
      </c>
      <c r="E126" s="9">
        <v>45773</v>
      </c>
      <c r="F126" s="9">
        <v>52357</v>
      </c>
      <c r="G126" s="9">
        <v>50213</v>
      </c>
      <c r="H126" s="9">
        <v>40817</v>
      </c>
      <c r="I126" s="9">
        <v>44947</v>
      </c>
      <c r="J126" s="9">
        <v>42329</v>
      </c>
      <c r="K126" s="9">
        <v>44886</v>
      </c>
      <c r="L126" s="9">
        <v>41944</v>
      </c>
      <c r="M126" s="9">
        <v>37153</v>
      </c>
      <c r="N126" s="37">
        <f>SUM(B126:M126)</f>
        <v>506672</v>
      </c>
    </row>
    <row r="127" spans="1:14" s="1" customFormat="1" ht="21.75">
      <c r="A127" s="3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38" t="s">
        <v>276</v>
      </c>
      <c r="M127" s="38"/>
      <c r="N127" s="38">
        <f>SUM(N124,N125,N126,)</f>
        <v>919299</v>
      </c>
    </row>
    <row r="128" spans="1:14" s="1" customFormat="1" ht="21.75">
      <c r="A128" s="34" t="s">
        <v>269</v>
      </c>
      <c r="B128" s="9">
        <v>28821</v>
      </c>
      <c r="C128" s="9">
        <v>23839</v>
      </c>
      <c r="D128" s="9">
        <v>28235</v>
      </c>
      <c r="E128" s="9">
        <v>31266</v>
      </c>
      <c r="F128" s="9">
        <v>26719</v>
      </c>
      <c r="G128" s="9">
        <v>26916</v>
      </c>
      <c r="H128" s="9">
        <v>28046</v>
      </c>
      <c r="I128" s="9">
        <v>31147</v>
      </c>
      <c r="J128" s="9">
        <v>27358</v>
      </c>
      <c r="K128" s="9">
        <v>29396</v>
      </c>
      <c r="L128" s="9">
        <v>29382</v>
      </c>
      <c r="M128" s="9">
        <v>26785</v>
      </c>
      <c r="N128" s="36">
        <f>SUM(B128:M128)</f>
        <v>337910</v>
      </c>
    </row>
    <row r="129" spans="1:14" s="1" customFormat="1" ht="21.75">
      <c r="A129" s="34" t="s">
        <v>270</v>
      </c>
      <c r="B129" s="9">
        <v>36922</v>
      </c>
      <c r="C129" s="9">
        <v>34529</v>
      </c>
      <c r="D129" s="9">
        <v>36710</v>
      </c>
      <c r="E129" s="9">
        <v>40576</v>
      </c>
      <c r="F129" s="9">
        <v>38561</v>
      </c>
      <c r="G129" s="9">
        <v>37139</v>
      </c>
      <c r="H129" s="9">
        <v>35818</v>
      </c>
      <c r="I129" s="9">
        <v>41234</v>
      </c>
      <c r="J129" s="9">
        <v>41535</v>
      </c>
      <c r="K129" s="9">
        <v>40722</v>
      </c>
      <c r="L129" s="9">
        <v>40497</v>
      </c>
      <c r="M129" s="9">
        <v>37771</v>
      </c>
      <c r="N129" s="36">
        <f>SUM(B129:M129)</f>
        <v>462014</v>
      </c>
    </row>
    <row r="130" spans="1:14" s="1" customFormat="1" ht="21.75">
      <c r="A130" s="34" t="s">
        <v>271</v>
      </c>
      <c r="B130" s="9">
        <v>44281</v>
      </c>
      <c r="C130" s="9">
        <v>51793</v>
      </c>
      <c r="D130" s="9">
        <v>46186</v>
      </c>
      <c r="E130" s="9">
        <v>44274</v>
      </c>
      <c r="F130" s="9">
        <v>46307</v>
      </c>
      <c r="G130" s="9">
        <v>45799</v>
      </c>
      <c r="H130" s="9">
        <v>48421</v>
      </c>
      <c r="I130" s="9">
        <v>53661</v>
      </c>
      <c r="J130" s="9">
        <v>49187</v>
      </c>
      <c r="K130" s="9">
        <v>46610</v>
      </c>
      <c r="L130" s="9">
        <v>51134</v>
      </c>
      <c r="M130" s="9">
        <v>45668</v>
      </c>
      <c r="N130" s="36">
        <f>SUM(B130:M130)</f>
        <v>573321</v>
      </c>
    </row>
    <row r="131" spans="1:14" s="1" customFormat="1" ht="21.75">
      <c r="A131" s="34" t="s">
        <v>272</v>
      </c>
      <c r="B131" s="9">
        <v>194910</v>
      </c>
      <c r="C131" s="9">
        <v>168708</v>
      </c>
      <c r="D131" s="9">
        <v>194828</v>
      </c>
      <c r="E131" s="9">
        <v>186747</v>
      </c>
      <c r="F131" s="9">
        <v>180061</v>
      </c>
      <c r="G131" s="9">
        <v>185446</v>
      </c>
      <c r="H131" s="9">
        <v>173062</v>
      </c>
      <c r="I131" s="9">
        <v>213805</v>
      </c>
      <c r="J131" s="9">
        <v>189427</v>
      </c>
      <c r="K131" s="9">
        <v>194547</v>
      </c>
      <c r="L131" s="9">
        <v>198560</v>
      </c>
      <c r="M131" s="9">
        <v>180563</v>
      </c>
      <c r="N131" s="36">
        <f>SUM(B131:M131)</f>
        <v>2260664</v>
      </c>
    </row>
    <row r="132" spans="1:14" s="1" customFormat="1" ht="21.75">
      <c r="A132" s="3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35" t="s">
        <v>277</v>
      </c>
      <c r="M132" s="35"/>
      <c r="N132" s="35">
        <f>SUM(N128,N129,N130,N131,)</f>
        <v>3633909</v>
      </c>
    </row>
    <row r="133" spans="1:14" s="1" customFormat="1" ht="21.75">
      <c r="A133" s="34" t="s">
        <v>164</v>
      </c>
      <c r="B133" s="9">
        <v>33467</v>
      </c>
      <c r="C133" s="9">
        <v>33266</v>
      </c>
      <c r="D133" s="9">
        <v>32103</v>
      </c>
      <c r="E133" s="9">
        <v>33187</v>
      </c>
      <c r="F133" s="9">
        <v>41030</v>
      </c>
      <c r="G133" s="9">
        <v>39924</v>
      </c>
      <c r="H133" s="9">
        <v>37695</v>
      </c>
      <c r="I133" s="9">
        <v>39886</v>
      </c>
      <c r="J133" s="9">
        <v>40929</v>
      </c>
      <c r="K133" s="9">
        <v>42803</v>
      </c>
      <c r="L133" s="9">
        <v>41823</v>
      </c>
      <c r="M133" s="9">
        <v>39137</v>
      </c>
      <c r="N133" s="9">
        <f>SUM(B133:M133)</f>
        <v>455250</v>
      </c>
    </row>
    <row r="134" spans="1:14" s="1" customFormat="1" ht="21.75">
      <c r="A134" s="34"/>
      <c r="B134" s="9"/>
      <c r="C134" s="9"/>
      <c r="D134" s="9"/>
      <c r="E134" s="9"/>
      <c r="F134" s="9"/>
      <c r="G134" s="9"/>
      <c r="H134" s="9"/>
      <c r="I134" s="9"/>
      <c r="J134" s="9"/>
      <c r="K134" s="74" t="s">
        <v>273</v>
      </c>
      <c r="L134" s="75"/>
      <c r="M134" s="76"/>
      <c r="N134" s="38">
        <f>SUM(N133,)</f>
        <v>455250</v>
      </c>
    </row>
    <row r="135" spans="1:14" s="1" customFormat="1" ht="21.75">
      <c r="A135" s="39" t="s">
        <v>279</v>
      </c>
      <c r="B135" s="40">
        <f aca="true" t="shared" si="55" ref="B135:M135">SUM(B121:B134)</f>
        <v>446252</v>
      </c>
      <c r="C135" s="40">
        <f t="shared" si="55"/>
        <v>402567</v>
      </c>
      <c r="D135" s="40">
        <f t="shared" si="55"/>
        <v>447181</v>
      </c>
      <c r="E135" s="40">
        <f t="shared" si="55"/>
        <v>439178</v>
      </c>
      <c r="F135" s="40">
        <f t="shared" si="55"/>
        <v>449716</v>
      </c>
      <c r="G135" s="40">
        <f t="shared" si="55"/>
        <v>447914</v>
      </c>
      <c r="H135" s="40">
        <f t="shared" si="55"/>
        <v>427294</v>
      </c>
      <c r="I135" s="40">
        <f t="shared" si="55"/>
        <v>486268</v>
      </c>
      <c r="J135" s="40">
        <f t="shared" si="55"/>
        <v>457369</v>
      </c>
      <c r="K135" s="40">
        <f t="shared" si="55"/>
        <v>476030</v>
      </c>
      <c r="L135" s="40">
        <f t="shared" si="55"/>
        <v>470432</v>
      </c>
      <c r="M135" s="40">
        <f t="shared" si="55"/>
        <v>422342</v>
      </c>
      <c r="N135" s="40">
        <f>SUM(N123,N127,N132,N134,)</f>
        <v>5372543</v>
      </c>
    </row>
    <row r="136" s="1" customFormat="1" ht="21.75"/>
    <row r="137" ht="21.75">
      <c r="A137" s="1" t="s">
        <v>274</v>
      </c>
    </row>
  </sheetData>
  <sheetProtection/>
  <mergeCells count="2">
    <mergeCell ref="A119:N119"/>
    <mergeCell ref="K134:M134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landscape" paperSize="9" scale="1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55" zoomScaleNormal="55" zoomScalePageLayoutView="0" workbookViewId="0" topLeftCell="A113">
      <selection activeCell="A68" sqref="A68:A70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6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427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281</v>
      </c>
      <c r="B2" s="4" t="s">
        <v>282</v>
      </c>
      <c r="C2" s="4" t="s">
        <v>283</v>
      </c>
      <c r="D2" s="4" t="s">
        <v>284</v>
      </c>
      <c r="E2" s="4" t="s">
        <v>285</v>
      </c>
      <c r="F2" s="4" t="s">
        <v>286</v>
      </c>
      <c r="G2" s="4" t="s">
        <v>287</v>
      </c>
      <c r="H2" s="4" t="s">
        <v>288</v>
      </c>
      <c r="I2" s="4" t="s">
        <v>289</v>
      </c>
      <c r="J2" s="4" t="s">
        <v>290</v>
      </c>
      <c r="K2" s="4" t="s">
        <v>291</v>
      </c>
      <c r="L2" s="4" t="s">
        <v>292</v>
      </c>
      <c r="M2" s="4" t="s">
        <v>293</v>
      </c>
      <c r="N2" s="4" t="s">
        <v>294</v>
      </c>
    </row>
    <row r="3" spans="1:14" ht="21.75">
      <c r="A3" s="5" t="s">
        <v>295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296</v>
      </c>
      <c r="B4" s="8">
        <v>2881604</v>
      </c>
      <c r="C4" s="8">
        <v>2921558</v>
      </c>
      <c r="D4" s="8">
        <v>2152966</v>
      </c>
      <c r="E4" s="8">
        <v>3031588</v>
      </c>
      <c r="F4" s="8">
        <v>3773485</v>
      </c>
      <c r="G4" s="8">
        <v>4205613</v>
      </c>
      <c r="H4" s="8">
        <v>5082741</v>
      </c>
      <c r="I4" s="8">
        <v>4396719</v>
      </c>
      <c r="J4" s="8">
        <v>4575004</v>
      </c>
      <c r="K4" s="8">
        <v>5865592</v>
      </c>
      <c r="L4" s="8">
        <v>5028279</v>
      </c>
      <c r="M4" s="8">
        <v>4284968</v>
      </c>
      <c r="N4" s="9">
        <f aca="true" t="shared" si="0" ref="N4:N9">SUM(B4:M4)</f>
        <v>48200117</v>
      </c>
    </row>
    <row r="5" spans="1:14" ht="21.75">
      <c r="A5" s="10" t="s">
        <v>297</v>
      </c>
      <c r="B5" s="11">
        <v>1349600</v>
      </c>
      <c r="C5" s="11">
        <v>1441200</v>
      </c>
      <c r="D5" s="11">
        <v>1036800</v>
      </c>
      <c r="E5" s="11">
        <v>1414800</v>
      </c>
      <c r="F5" s="11">
        <v>1734800</v>
      </c>
      <c r="G5" s="11">
        <v>1906800</v>
      </c>
      <c r="H5" s="11">
        <v>2122000</v>
      </c>
      <c r="I5" s="11">
        <v>1616000</v>
      </c>
      <c r="J5" s="11">
        <v>1692800</v>
      </c>
      <c r="K5" s="11">
        <v>2115200</v>
      </c>
      <c r="L5" s="11">
        <v>1810265</v>
      </c>
      <c r="M5" s="11">
        <v>1493065</v>
      </c>
      <c r="N5" s="13">
        <f t="shared" si="0"/>
        <v>19733330</v>
      </c>
    </row>
    <row r="6" spans="1:14" ht="21.75">
      <c r="A6" s="7" t="s">
        <v>298</v>
      </c>
      <c r="B6" s="8">
        <v>92867</v>
      </c>
      <c r="C6" s="8">
        <v>103480</v>
      </c>
      <c r="D6" s="8">
        <v>78669</v>
      </c>
      <c r="E6" s="8">
        <v>94717</v>
      </c>
      <c r="F6" s="8">
        <v>104981</v>
      </c>
      <c r="G6" s="8">
        <v>107801</v>
      </c>
      <c r="H6" s="8">
        <v>141699</v>
      </c>
      <c r="I6" s="8">
        <v>145195</v>
      </c>
      <c r="J6" s="8">
        <v>192096</v>
      </c>
      <c r="K6" s="8">
        <v>200386</v>
      </c>
      <c r="L6" s="8">
        <v>154754</v>
      </c>
      <c r="M6" s="8">
        <v>132447</v>
      </c>
      <c r="N6" s="9">
        <f t="shared" si="0"/>
        <v>1549092</v>
      </c>
    </row>
    <row r="7" spans="1:14" ht="21.75">
      <c r="A7" s="10" t="s">
        <v>299</v>
      </c>
      <c r="B7" s="11">
        <v>44440</v>
      </c>
      <c r="C7" s="11">
        <v>53240</v>
      </c>
      <c r="D7" s="11">
        <v>39440</v>
      </c>
      <c r="E7" s="11">
        <v>46080</v>
      </c>
      <c r="F7" s="11">
        <v>53560</v>
      </c>
      <c r="G7" s="11">
        <v>53840</v>
      </c>
      <c r="H7" s="11">
        <v>64520</v>
      </c>
      <c r="I7" s="11">
        <v>55000</v>
      </c>
      <c r="J7" s="11">
        <v>62440</v>
      </c>
      <c r="K7" s="11">
        <v>72000</v>
      </c>
      <c r="L7" s="11">
        <v>56200</v>
      </c>
      <c r="M7" s="11">
        <v>49320</v>
      </c>
      <c r="N7" s="13">
        <f t="shared" si="0"/>
        <v>650080</v>
      </c>
    </row>
    <row r="8" spans="1:14" ht="21.75">
      <c r="A8" s="7" t="s">
        <v>300</v>
      </c>
      <c r="B8" s="8">
        <v>542193</v>
      </c>
      <c r="C8" s="8">
        <v>565221</v>
      </c>
      <c r="D8" s="8">
        <v>433041</v>
      </c>
      <c r="E8" s="8">
        <v>593076</v>
      </c>
      <c r="F8" s="8">
        <v>619885</v>
      </c>
      <c r="G8" s="8">
        <v>590662</v>
      </c>
      <c r="H8" s="8">
        <v>850330</v>
      </c>
      <c r="I8" s="8">
        <v>344079</v>
      </c>
      <c r="J8" s="8">
        <v>346742</v>
      </c>
      <c r="K8" s="8">
        <v>712822</v>
      </c>
      <c r="L8" s="8">
        <v>708338</v>
      </c>
      <c r="M8" s="8">
        <v>689002</v>
      </c>
      <c r="N8" s="9">
        <f t="shared" si="0"/>
        <v>6995391</v>
      </c>
    </row>
    <row r="9" spans="1:14" ht="21.75">
      <c r="A9" s="10" t="s">
        <v>301</v>
      </c>
      <c r="B9" s="11">
        <v>245500</v>
      </c>
      <c r="C9" s="11">
        <v>254400</v>
      </c>
      <c r="D9" s="11">
        <v>142000</v>
      </c>
      <c r="E9" s="11">
        <v>260500</v>
      </c>
      <c r="F9" s="11">
        <v>289700</v>
      </c>
      <c r="G9" s="11">
        <v>287800</v>
      </c>
      <c r="H9" s="11">
        <v>323100</v>
      </c>
      <c r="I9" s="11">
        <v>102300</v>
      </c>
      <c r="J9" s="11">
        <v>103000</v>
      </c>
      <c r="K9" s="11">
        <v>244100</v>
      </c>
      <c r="L9" s="11">
        <v>253400</v>
      </c>
      <c r="M9" s="11">
        <v>245300</v>
      </c>
      <c r="N9" s="13">
        <f t="shared" si="0"/>
        <v>2751100</v>
      </c>
    </row>
    <row r="10" spans="1:14" ht="21.75">
      <c r="A10" s="7" t="s">
        <v>302</v>
      </c>
      <c r="B10" s="8">
        <f aca="true" t="shared" si="1" ref="B10:N10">SUM(B4,B6,B8,)</f>
        <v>3516664</v>
      </c>
      <c r="C10" s="8">
        <f t="shared" si="1"/>
        <v>3590259</v>
      </c>
      <c r="D10" s="8">
        <f t="shared" si="1"/>
        <v>2664676</v>
      </c>
      <c r="E10" s="8">
        <f t="shared" si="1"/>
        <v>3719381</v>
      </c>
      <c r="F10" s="8">
        <f t="shared" si="1"/>
        <v>4498351</v>
      </c>
      <c r="G10" s="8">
        <f t="shared" si="1"/>
        <v>4904076</v>
      </c>
      <c r="H10" s="8">
        <f t="shared" si="1"/>
        <v>6074770</v>
      </c>
      <c r="I10" s="8">
        <f t="shared" si="1"/>
        <v>4885993</v>
      </c>
      <c r="J10" s="8">
        <f t="shared" si="1"/>
        <v>5113842</v>
      </c>
      <c r="K10" s="8">
        <f t="shared" si="1"/>
        <v>6778800</v>
      </c>
      <c r="L10" s="8">
        <f t="shared" si="1"/>
        <v>5891371</v>
      </c>
      <c r="M10" s="8">
        <f t="shared" si="1"/>
        <v>5106417</v>
      </c>
      <c r="N10" s="8">
        <f t="shared" si="1"/>
        <v>56744600</v>
      </c>
    </row>
    <row r="11" spans="1:14" ht="21.75">
      <c r="A11" s="14" t="s">
        <v>303</v>
      </c>
      <c r="B11" s="11">
        <f aca="true" t="shared" si="2" ref="B11:N11">SUM(B5,B7,B9,)</f>
        <v>1639540</v>
      </c>
      <c r="C11" s="11">
        <f t="shared" si="2"/>
        <v>1748840</v>
      </c>
      <c r="D11" s="11">
        <f t="shared" si="2"/>
        <v>1218240</v>
      </c>
      <c r="E11" s="11">
        <f t="shared" si="2"/>
        <v>1721380</v>
      </c>
      <c r="F11" s="11">
        <f t="shared" si="2"/>
        <v>2078060</v>
      </c>
      <c r="G11" s="11">
        <f t="shared" si="2"/>
        <v>2248440</v>
      </c>
      <c r="H11" s="11">
        <f t="shared" si="2"/>
        <v>2509620</v>
      </c>
      <c r="I11" s="11">
        <f t="shared" si="2"/>
        <v>1773300</v>
      </c>
      <c r="J11" s="11">
        <f t="shared" si="2"/>
        <v>1858240</v>
      </c>
      <c r="K11" s="11">
        <f t="shared" si="2"/>
        <v>2431300</v>
      </c>
      <c r="L11" s="11">
        <f t="shared" si="2"/>
        <v>2119865</v>
      </c>
      <c r="M11" s="11">
        <f t="shared" si="2"/>
        <v>1787685</v>
      </c>
      <c r="N11" s="11">
        <f t="shared" si="2"/>
        <v>23134510</v>
      </c>
    </row>
    <row r="12" spans="1:14" ht="21.75">
      <c r="A12" s="7" t="s">
        <v>304</v>
      </c>
      <c r="B12" s="8">
        <f aca="true" t="shared" si="3" ref="B12:N12">SUM(B4,B6,)</f>
        <v>2974471</v>
      </c>
      <c r="C12" s="8">
        <f t="shared" si="3"/>
        <v>3025038</v>
      </c>
      <c r="D12" s="8">
        <f t="shared" si="3"/>
        <v>2231635</v>
      </c>
      <c r="E12" s="8">
        <f t="shared" si="3"/>
        <v>3126305</v>
      </c>
      <c r="F12" s="8">
        <f t="shared" si="3"/>
        <v>3878466</v>
      </c>
      <c r="G12" s="8">
        <f t="shared" si="3"/>
        <v>4313414</v>
      </c>
      <c r="H12" s="8">
        <f t="shared" si="3"/>
        <v>5224440</v>
      </c>
      <c r="I12" s="8">
        <f t="shared" si="3"/>
        <v>4541914</v>
      </c>
      <c r="J12" s="8">
        <f t="shared" si="3"/>
        <v>4767100</v>
      </c>
      <c r="K12" s="8">
        <f t="shared" si="3"/>
        <v>6065978</v>
      </c>
      <c r="L12" s="8">
        <f t="shared" si="3"/>
        <v>5183033</v>
      </c>
      <c r="M12" s="8">
        <f t="shared" si="3"/>
        <v>4417415</v>
      </c>
      <c r="N12" s="8">
        <f t="shared" si="3"/>
        <v>49749209</v>
      </c>
    </row>
    <row r="13" spans="1:14" ht="21.75">
      <c r="A13" s="14" t="s">
        <v>305</v>
      </c>
      <c r="B13" s="11">
        <f aca="true" t="shared" si="4" ref="B13:N13">SUM(B5,B7,)</f>
        <v>1394040</v>
      </c>
      <c r="C13" s="11">
        <f t="shared" si="4"/>
        <v>1494440</v>
      </c>
      <c r="D13" s="11">
        <f t="shared" si="4"/>
        <v>1076240</v>
      </c>
      <c r="E13" s="11">
        <f t="shared" si="4"/>
        <v>1460880</v>
      </c>
      <c r="F13" s="11">
        <f t="shared" si="4"/>
        <v>1788360</v>
      </c>
      <c r="G13" s="11">
        <f t="shared" si="4"/>
        <v>1960640</v>
      </c>
      <c r="H13" s="11">
        <f t="shared" si="4"/>
        <v>2186520</v>
      </c>
      <c r="I13" s="11">
        <f t="shared" si="4"/>
        <v>1671000</v>
      </c>
      <c r="J13" s="11">
        <f t="shared" si="4"/>
        <v>1755240</v>
      </c>
      <c r="K13" s="11">
        <f t="shared" si="4"/>
        <v>2187200</v>
      </c>
      <c r="L13" s="11">
        <f t="shared" si="4"/>
        <v>1866465</v>
      </c>
      <c r="M13" s="11">
        <f t="shared" si="4"/>
        <v>1542385</v>
      </c>
      <c r="N13" s="11">
        <f t="shared" si="4"/>
        <v>20383410</v>
      </c>
    </row>
    <row r="14" spans="1:14" ht="21.75">
      <c r="A14" s="5" t="s">
        <v>306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307</v>
      </c>
      <c r="B15" s="8">
        <v>204232</v>
      </c>
      <c r="C15" s="8">
        <v>196752</v>
      </c>
      <c r="D15" s="8">
        <v>85264</v>
      </c>
      <c r="E15" s="8">
        <v>204944</v>
      </c>
      <c r="F15" s="8">
        <v>276098</v>
      </c>
      <c r="G15" s="8">
        <v>308186</v>
      </c>
      <c r="H15" s="8">
        <v>544914</v>
      </c>
      <c r="I15" s="8">
        <v>429167</v>
      </c>
      <c r="J15" s="8">
        <v>494237</v>
      </c>
      <c r="K15" s="8">
        <v>617141</v>
      </c>
      <c r="L15" s="8">
        <v>569535</v>
      </c>
      <c r="M15" s="8">
        <v>493933</v>
      </c>
      <c r="N15" s="9">
        <f aca="true" t="shared" si="5" ref="N15:N20">SUM(B15:M15)</f>
        <v>4424403</v>
      </c>
    </row>
    <row r="16" spans="1:14" ht="21.75">
      <c r="A16" s="10" t="s">
        <v>308</v>
      </c>
      <c r="B16" s="11">
        <v>72815</v>
      </c>
      <c r="C16" s="11">
        <v>74413</v>
      </c>
      <c r="D16" s="11">
        <v>12013</v>
      </c>
      <c r="E16" s="11">
        <v>75413</v>
      </c>
      <c r="F16" s="11">
        <v>122213</v>
      </c>
      <c r="G16" s="11">
        <v>137213</v>
      </c>
      <c r="H16" s="11">
        <v>222320</v>
      </c>
      <c r="I16" s="11">
        <v>146160</v>
      </c>
      <c r="J16" s="11">
        <v>153160</v>
      </c>
      <c r="K16" s="11">
        <v>217320</v>
      </c>
      <c r="L16" s="11">
        <v>192840</v>
      </c>
      <c r="M16" s="11">
        <v>159440</v>
      </c>
      <c r="N16" s="13">
        <f t="shared" si="5"/>
        <v>1585320</v>
      </c>
    </row>
    <row r="17" spans="1:14" ht="21.75">
      <c r="A17" s="7" t="s">
        <v>309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v>1870</v>
      </c>
      <c r="M17" s="8">
        <v>4226</v>
      </c>
      <c r="N17" s="9">
        <f t="shared" si="5"/>
        <v>6096</v>
      </c>
    </row>
    <row r="18" spans="1:14" ht="21.75">
      <c r="A18" s="14" t="s">
        <v>310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>
        <v>779</v>
      </c>
      <c r="M18" s="11">
        <v>1961</v>
      </c>
      <c r="N18" s="13">
        <f t="shared" si="5"/>
        <v>2740</v>
      </c>
    </row>
    <row r="19" spans="1:14" ht="21.75" customHeight="1">
      <c r="A19" s="7" t="s">
        <v>311</v>
      </c>
      <c r="B19" s="8">
        <v>262528</v>
      </c>
      <c r="C19" s="8">
        <v>262528</v>
      </c>
      <c r="D19" s="8">
        <v>262528</v>
      </c>
      <c r="E19" s="8">
        <v>262528</v>
      </c>
      <c r="F19" s="8">
        <v>262528</v>
      </c>
      <c r="G19" s="8">
        <v>262528</v>
      </c>
      <c r="H19" s="8">
        <v>125952</v>
      </c>
      <c r="I19" s="8">
        <v>20736</v>
      </c>
      <c r="J19" s="51">
        <v>22272</v>
      </c>
      <c r="K19" s="8">
        <v>87552</v>
      </c>
      <c r="L19" s="8">
        <v>94898</v>
      </c>
      <c r="M19" s="8">
        <v>94078</v>
      </c>
      <c r="N19" s="9">
        <f t="shared" si="5"/>
        <v>2020656</v>
      </c>
    </row>
    <row r="20" spans="1:14" ht="21.75">
      <c r="A20" s="14" t="s">
        <v>312</v>
      </c>
      <c r="B20" s="11">
        <v>109385</v>
      </c>
      <c r="C20" s="11">
        <v>109387</v>
      </c>
      <c r="D20" s="11">
        <v>109387</v>
      </c>
      <c r="E20" s="11">
        <v>109387</v>
      </c>
      <c r="F20" s="11">
        <v>109387</v>
      </c>
      <c r="G20" s="11">
        <v>109387</v>
      </c>
      <c r="H20" s="11">
        <v>52480</v>
      </c>
      <c r="I20" s="11">
        <v>8640</v>
      </c>
      <c r="J20" s="11">
        <v>9280</v>
      </c>
      <c r="K20" s="11">
        <v>36480</v>
      </c>
      <c r="L20" s="11">
        <v>39541</v>
      </c>
      <c r="M20" s="11">
        <v>38999</v>
      </c>
      <c r="N20" s="13">
        <f t="shared" si="5"/>
        <v>841740</v>
      </c>
    </row>
    <row r="21" spans="1:14" ht="21.75">
      <c r="A21" s="7" t="s">
        <v>313</v>
      </c>
      <c r="B21" s="8">
        <f aca="true" t="shared" si="6" ref="B21:N21">SUM(B15,B17,B19,)</f>
        <v>466760</v>
      </c>
      <c r="C21" s="8">
        <f t="shared" si="6"/>
        <v>459280</v>
      </c>
      <c r="D21" s="8">
        <f t="shared" si="6"/>
        <v>347792</v>
      </c>
      <c r="E21" s="8">
        <f t="shared" si="6"/>
        <v>467472</v>
      </c>
      <c r="F21" s="8">
        <f t="shared" si="6"/>
        <v>538626</v>
      </c>
      <c r="G21" s="8">
        <f t="shared" si="6"/>
        <v>570714</v>
      </c>
      <c r="H21" s="8">
        <f t="shared" si="6"/>
        <v>670866</v>
      </c>
      <c r="I21" s="8">
        <f t="shared" si="6"/>
        <v>449903</v>
      </c>
      <c r="J21" s="8">
        <f t="shared" si="6"/>
        <v>516509</v>
      </c>
      <c r="K21" s="8">
        <f t="shared" si="6"/>
        <v>704693</v>
      </c>
      <c r="L21" s="8">
        <f t="shared" si="6"/>
        <v>666303</v>
      </c>
      <c r="M21" s="8">
        <f t="shared" si="6"/>
        <v>592237</v>
      </c>
      <c r="N21" s="8">
        <f t="shared" si="6"/>
        <v>6451155</v>
      </c>
    </row>
    <row r="22" spans="1:14" ht="21.75">
      <c r="A22" s="14" t="s">
        <v>314</v>
      </c>
      <c r="B22" s="11">
        <f aca="true" t="shared" si="7" ref="B22:N22">SUM(B16,B18,B20,)</f>
        <v>182200</v>
      </c>
      <c r="C22" s="11">
        <f t="shared" si="7"/>
        <v>183800</v>
      </c>
      <c r="D22" s="11">
        <f t="shared" si="7"/>
        <v>121400</v>
      </c>
      <c r="E22" s="11">
        <f t="shared" si="7"/>
        <v>184800</v>
      </c>
      <c r="F22" s="11">
        <f t="shared" si="7"/>
        <v>231600</v>
      </c>
      <c r="G22" s="11">
        <f t="shared" si="7"/>
        <v>246600</v>
      </c>
      <c r="H22" s="11">
        <f t="shared" si="7"/>
        <v>274800</v>
      </c>
      <c r="I22" s="11">
        <f t="shared" si="7"/>
        <v>154800</v>
      </c>
      <c r="J22" s="11">
        <f t="shared" si="7"/>
        <v>162440</v>
      </c>
      <c r="K22" s="11">
        <f t="shared" si="7"/>
        <v>253800</v>
      </c>
      <c r="L22" s="11">
        <f t="shared" si="7"/>
        <v>233160</v>
      </c>
      <c r="M22" s="11">
        <f t="shared" si="7"/>
        <v>200400</v>
      </c>
      <c r="N22" s="11">
        <f t="shared" si="7"/>
        <v>2429800</v>
      </c>
    </row>
    <row r="23" spans="1:14" ht="21.75">
      <c r="A23" s="7" t="s">
        <v>315</v>
      </c>
      <c r="B23" s="8">
        <f aca="true" t="shared" si="8" ref="B23:N23">SUM(B15,B17,)</f>
        <v>204232</v>
      </c>
      <c r="C23" s="8">
        <f t="shared" si="8"/>
        <v>196752</v>
      </c>
      <c r="D23" s="8">
        <f t="shared" si="8"/>
        <v>85264</v>
      </c>
      <c r="E23" s="8">
        <f t="shared" si="8"/>
        <v>204944</v>
      </c>
      <c r="F23" s="8">
        <f t="shared" si="8"/>
        <v>276098</v>
      </c>
      <c r="G23" s="8">
        <f t="shared" si="8"/>
        <v>308186</v>
      </c>
      <c r="H23" s="8">
        <f t="shared" si="8"/>
        <v>544914</v>
      </c>
      <c r="I23" s="8">
        <f t="shared" si="8"/>
        <v>429167</v>
      </c>
      <c r="J23" s="8">
        <f t="shared" si="8"/>
        <v>494237</v>
      </c>
      <c r="K23" s="8">
        <f t="shared" si="8"/>
        <v>617141</v>
      </c>
      <c r="L23" s="8">
        <f t="shared" si="8"/>
        <v>571405</v>
      </c>
      <c r="M23" s="8">
        <f t="shared" si="8"/>
        <v>498159</v>
      </c>
      <c r="N23" s="8">
        <f t="shared" si="8"/>
        <v>4430499</v>
      </c>
    </row>
    <row r="24" spans="1:14" ht="21.75">
      <c r="A24" s="14" t="s">
        <v>316</v>
      </c>
      <c r="B24" s="11">
        <f aca="true" t="shared" si="9" ref="B24:N24">SUM(B16,B18,)</f>
        <v>72815</v>
      </c>
      <c r="C24" s="11">
        <f t="shared" si="9"/>
        <v>74413</v>
      </c>
      <c r="D24" s="11">
        <f t="shared" si="9"/>
        <v>12013</v>
      </c>
      <c r="E24" s="11">
        <f t="shared" si="9"/>
        <v>75413</v>
      </c>
      <c r="F24" s="11">
        <f t="shared" si="9"/>
        <v>122213</v>
      </c>
      <c r="G24" s="11">
        <f t="shared" si="9"/>
        <v>137213</v>
      </c>
      <c r="H24" s="11">
        <f t="shared" si="9"/>
        <v>222320</v>
      </c>
      <c r="I24" s="11">
        <f t="shared" si="9"/>
        <v>146160</v>
      </c>
      <c r="J24" s="11">
        <f t="shared" si="9"/>
        <v>153160</v>
      </c>
      <c r="K24" s="11">
        <f t="shared" si="9"/>
        <v>217320</v>
      </c>
      <c r="L24" s="11">
        <f t="shared" si="9"/>
        <v>193619</v>
      </c>
      <c r="M24" s="11">
        <f t="shared" si="9"/>
        <v>161401</v>
      </c>
      <c r="N24" s="11">
        <f t="shared" si="9"/>
        <v>1588060</v>
      </c>
    </row>
    <row r="25" spans="1:14" ht="21.75">
      <c r="A25" s="19" t="s">
        <v>317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318</v>
      </c>
      <c r="B26" s="8">
        <v>619491</v>
      </c>
      <c r="C26" s="8">
        <v>579273</v>
      </c>
      <c r="D26" s="8">
        <v>332534</v>
      </c>
      <c r="E26" s="8">
        <v>618111</v>
      </c>
      <c r="F26" s="8">
        <v>718333</v>
      </c>
      <c r="G26" s="8">
        <v>818685</v>
      </c>
      <c r="H26" s="8">
        <v>781512</v>
      </c>
      <c r="I26" s="8">
        <v>626798</v>
      </c>
      <c r="J26" s="8">
        <v>623359</v>
      </c>
      <c r="K26" s="8">
        <v>945978</v>
      </c>
      <c r="L26" s="8">
        <v>834110</v>
      </c>
      <c r="M26" s="8">
        <v>738637</v>
      </c>
      <c r="N26" s="9">
        <f aca="true" t="shared" si="10" ref="N26:N31">SUM(B26:M26)</f>
        <v>8236821</v>
      </c>
    </row>
    <row r="27" spans="1:14" ht="21.75">
      <c r="A27" s="10" t="s">
        <v>319</v>
      </c>
      <c r="B27" s="11">
        <v>299427</v>
      </c>
      <c r="C27" s="11">
        <v>287428</v>
      </c>
      <c r="D27" s="11">
        <v>139228</v>
      </c>
      <c r="E27" s="11">
        <v>302828</v>
      </c>
      <c r="F27" s="11">
        <v>354928</v>
      </c>
      <c r="G27" s="11">
        <v>406428</v>
      </c>
      <c r="H27" s="11">
        <v>340898</v>
      </c>
      <c r="I27" s="11">
        <v>194050</v>
      </c>
      <c r="J27" s="11">
        <v>190289</v>
      </c>
      <c r="K27" s="11">
        <v>329511</v>
      </c>
      <c r="L27" s="11">
        <v>274858</v>
      </c>
      <c r="M27" s="11">
        <v>236164</v>
      </c>
      <c r="N27" s="13">
        <f t="shared" si="10"/>
        <v>3356037</v>
      </c>
    </row>
    <row r="28" spans="1:14" ht="21.75">
      <c r="A28" s="20" t="s">
        <v>318</v>
      </c>
      <c r="B28" s="8">
        <v>212749</v>
      </c>
      <c r="C28" s="8">
        <v>198834</v>
      </c>
      <c r="D28" s="8">
        <v>165666</v>
      </c>
      <c r="E28" s="8">
        <v>207868</v>
      </c>
      <c r="F28" s="8">
        <v>230500</v>
      </c>
      <c r="G28" s="8">
        <v>296963</v>
      </c>
      <c r="H28" s="8">
        <v>299596</v>
      </c>
      <c r="I28" s="8">
        <v>226631</v>
      </c>
      <c r="J28" s="8">
        <v>208106</v>
      </c>
      <c r="K28" s="8">
        <v>348137</v>
      </c>
      <c r="L28" s="8">
        <v>299755</v>
      </c>
      <c r="M28" s="8">
        <v>274445</v>
      </c>
      <c r="N28" s="9">
        <f t="shared" si="10"/>
        <v>2969250</v>
      </c>
    </row>
    <row r="29" spans="1:14" ht="21.75">
      <c r="A29" s="10" t="s">
        <v>320</v>
      </c>
      <c r="B29" s="11">
        <v>60780</v>
      </c>
      <c r="C29" s="11">
        <v>56220</v>
      </c>
      <c r="D29" s="11">
        <v>39360</v>
      </c>
      <c r="E29" s="11">
        <v>60120</v>
      </c>
      <c r="F29" s="11">
        <v>74580</v>
      </c>
      <c r="G29" s="11">
        <v>105540</v>
      </c>
      <c r="H29" s="11">
        <v>90960</v>
      </c>
      <c r="I29" s="11">
        <v>56640</v>
      </c>
      <c r="J29" s="11">
        <v>46800</v>
      </c>
      <c r="K29" s="11">
        <v>93480</v>
      </c>
      <c r="L29" s="11">
        <v>78660</v>
      </c>
      <c r="M29" s="11">
        <v>72180</v>
      </c>
      <c r="N29" s="13">
        <f t="shared" si="10"/>
        <v>835320</v>
      </c>
    </row>
    <row r="30" spans="1:14" ht="21.75">
      <c r="A30" s="7" t="s">
        <v>321</v>
      </c>
      <c r="B30" s="8">
        <v>184733</v>
      </c>
      <c r="C30" s="8">
        <v>184733</v>
      </c>
      <c r="D30" s="8">
        <v>184733</v>
      </c>
      <c r="E30" s="8">
        <v>184733</v>
      </c>
      <c r="F30" s="8">
        <v>184733</v>
      </c>
      <c r="G30" s="8">
        <v>184734</v>
      </c>
      <c r="H30" s="8">
        <v>416885</v>
      </c>
      <c r="I30" s="8">
        <v>44520</v>
      </c>
      <c r="J30" s="8">
        <v>34346</v>
      </c>
      <c r="K30" s="8">
        <v>215254</v>
      </c>
      <c r="L30" s="8">
        <v>362261</v>
      </c>
      <c r="M30" s="8">
        <v>360086</v>
      </c>
      <c r="N30" s="9">
        <f t="shared" si="10"/>
        <v>2541751</v>
      </c>
    </row>
    <row r="31" spans="1:14" ht="21.75">
      <c r="A31" s="14" t="s">
        <v>322</v>
      </c>
      <c r="B31" s="11">
        <v>76973</v>
      </c>
      <c r="C31" s="11">
        <v>76972</v>
      </c>
      <c r="D31" s="11">
        <v>76972</v>
      </c>
      <c r="E31" s="11">
        <v>76972</v>
      </c>
      <c r="F31" s="11">
        <v>76972</v>
      </c>
      <c r="G31" s="11">
        <v>76972</v>
      </c>
      <c r="H31" s="11">
        <v>173702</v>
      </c>
      <c r="I31" s="11">
        <v>18550</v>
      </c>
      <c r="J31" s="11">
        <v>14311</v>
      </c>
      <c r="K31" s="11">
        <v>89689</v>
      </c>
      <c r="L31" s="11">
        <v>150942</v>
      </c>
      <c r="M31" s="11">
        <v>150036</v>
      </c>
      <c r="N31" s="13">
        <f t="shared" si="10"/>
        <v>1059063</v>
      </c>
    </row>
    <row r="32" spans="1:14" ht="21.75">
      <c r="A32" s="7" t="s">
        <v>323</v>
      </c>
      <c r="B32" s="8">
        <f aca="true" t="shared" si="11" ref="B32:N32">SUM(B26,B28,B30,)</f>
        <v>1016973</v>
      </c>
      <c r="C32" s="8">
        <f t="shared" si="11"/>
        <v>962840</v>
      </c>
      <c r="D32" s="8">
        <f t="shared" si="11"/>
        <v>682933</v>
      </c>
      <c r="E32" s="8">
        <f t="shared" si="11"/>
        <v>1010712</v>
      </c>
      <c r="F32" s="8">
        <f t="shared" si="11"/>
        <v>1133566</v>
      </c>
      <c r="G32" s="8">
        <f t="shared" si="11"/>
        <v>1300382</v>
      </c>
      <c r="H32" s="8">
        <f t="shared" si="11"/>
        <v>1497993</v>
      </c>
      <c r="I32" s="8">
        <f t="shared" si="11"/>
        <v>897949</v>
      </c>
      <c r="J32" s="8">
        <f t="shared" si="11"/>
        <v>865811</v>
      </c>
      <c r="K32" s="8">
        <f t="shared" si="11"/>
        <v>1509369</v>
      </c>
      <c r="L32" s="8">
        <f t="shared" si="11"/>
        <v>1496126</v>
      </c>
      <c r="M32" s="8">
        <f t="shared" si="11"/>
        <v>1373168</v>
      </c>
      <c r="N32" s="8">
        <f t="shared" si="11"/>
        <v>13747822</v>
      </c>
    </row>
    <row r="33" spans="1:14" ht="21.75">
      <c r="A33" s="14" t="s">
        <v>324</v>
      </c>
      <c r="B33" s="11">
        <f aca="true" t="shared" si="12" ref="B33:N33">SUM(B27,B29,B31,)</f>
        <v>437180</v>
      </c>
      <c r="C33" s="11">
        <f t="shared" si="12"/>
        <v>420620</v>
      </c>
      <c r="D33" s="11">
        <f t="shared" si="12"/>
        <v>255560</v>
      </c>
      <c r="E33" s="11">
        <f t="shared" si="12"/>
        <v>439920</v>
      </c>
      <c r="F33" s="11">
        <f t="shared" si="12"/>
        <v>506480</v>
      </c>
      <c r="G33" s="11">
        <f t="shared" si="12"/>
        <v>588940</v>
      </c>
      <c r="H33" s="11">
        <f t="shared" si="12"/>
        <v>605560</v>
      </c>
      <c r="I33" s="11">
        <f t="shared" si="12"/>
        <v>269240</v>
      </c>
      <c r="J33" s="11">
        <f t="shared" si="12"/>
        <v>251400</v>
      </c>
      <c r="K33" s="11">
        <f t="shared" si="12"/>
        <v>512680</v>
      </c>
      <c r="L33" s="11">
        <f t="shared" si="12"/>
        <v>504460</v>
      </c>
      <c r="M33" s="11">
        <f t="shared" si="12"/>
        <v>458380</v>
      </c>
      <c r="N33" s="11">
        <f t="shared" si="12"/>
        <v>5250420</v>
      </c>
    </row>
    <row r="34" spans="1:14" ht="21.75">
      <c r="A34" s="7" t="s">
        <v>325</v>
      </c>
      <c r="B34" s="8">
        <f aca="true" t="shared" si="13" ref="B34:N34">SUM(B26,B28,)</f>
        <v>832240</v>
      </c>
      <c r="C34" s="8">
        <f t="shared" si="13"/>
        <v>778107</v>
      </c>
      <c r="D34" s="8">
        <f t="shared" si="13"/>
        <v>498200</v>
      </c>
      <c r="E34" s="8">
        <f t="shared" si="13"/>
        <v>825979</v>
      </c>
      <c r="F34" s="8">
        <f t="shared" si="13"/>
        <v>948833</v>
      </c>
      <c r="G34" s="8">
        <f t="shared" si="13"/>
        <v>1115648</v>
      </c>
      <c r="H34" s="8">
        <f t="shared" si="13"/>
        <v>1081108</v>
      </c>
      <c r="I34" s="8">
        <f t="shared" si="13"/>
        <v>853429</v>
      </c>
      <c r="J34" s="8">
        <f t="shared" si="13"/>
        <v>831465</v>
      </c>
      <c r="K34" s="8">
        <f t="shared" si="13"/>
        <v>1294115</v>
      </c>
      <c r="L34" s="8">
        <f t="shared" si="13"/>
        <v>1133865</v>
      </c>
      <c r="M34" s="8">
        <f t="shared" si="13"/>
        <v>1013082</v>
      </c>
      <c r="N34" s="8">
        <f t="shared" si="13"/>
        <v>11206071</v>
      </c>
    </row>
    <row r="35" spans="1:14" ht="21.75">
      <c r="A35" s="14" t="s">
        <v>326</v>
      </c>
      <c r="B35" s="11">
        <f aca="true" t="shared" si="14" ref="B35:N35">SUM(B27,B29,)</f>
        <v>360207</v>
      </c>
      <c r="C35" s="11">
        <f t="shared" si="14"/>
        <v>343648</v>
      </c>
      <c r="D35" s="11">
        <f t="shared" si="14"/>
        <v>178588</v>
      </c>
      <c r="E35" s="11">
        <f t="shared" si="14"/>
        <v>362948</v>
      </c>
      <c r="F35" s="11">
        <f t="shared" si="14"/>
        <v>429508</v>
      </c>
      <c r="G35" s="11">
        <f t="shared" si="14"/>
        <v>511968</v>
      </c>
      <c r="H35" s="11">
        <f t="shared" si="14"/>
        <v>431858</v>
      </c>
      <c r="I35" s="11">
        <f t="shared" si="14"/>
        <v>250690</v>
      </c>
      <c r="J35" s="11">
        <f t="shared" si="14"/>
        <v>237089</v>
      </c>
      <c r="K35" s="11">
        <f t="shared" si="14"/>
        <v>422991</v>
      </c>
      <c r="L35" s="11">
        <f t="shared" si="14"/>
        <v>353518</v>
      </c>
      <c r="M35" s="11">
        <f t="shared" si="14"/>
        <v>308344</v>
      </c>
      <c r="N35" s="11">
        <f t="shared" si="14"/>
        <v>4191357</v>
      </c>
    </row>
    <row r="36" spans="1:14" ht="21.75">
      <c r="A36" s="19" t="s">
        <v>327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328</v>
      </c>
      <c r="B37" s="8">
        <v>27742</v>
      </c>
      <c r="C37" s="8">
        <v>31673</v>
      </c>
      <c r="D37" s="8">
        <v>-60649</v>
      </c>
      <c r="E37" s="8">
        <v>-4193</v>
      </c>
      <c r="F37" s="8">
        <v>5931</v>
      </c>
      <c r="G37" s="8">
        <v>16043</v>
      </c>
      <c r="H37" s="8">
        <v>190899</v>
      </c>
      <c r="I37" s="8">
        <v>179847</v>
      </c>
      <c r="J37" s="8">
        <v>190391</v>
      </c>
      <c r="K37" s="8">
        <v>274627</v>
      </c>
      <c r="L37" s="8">
        <v>211676</v>
      </c>
      <c r="M37" s="8">
        <v>185615</v>
      </c>
      <c r="N37" s="9">
        <f aca="true" t="shared" si="15" ref="N37:N42">SUM(B37:M37)</f>
        <v>1249602</v>
      </c>
    </row>
    <row r="38" spans="1:14" ht="21.75">
      <c r="A38" s="10" t="s">
        <v>329</v>
      </c>
      <c r="B38" s="11">
        <v>16653</v>
      </c>
      <c r="C38" s="11">
        <v>22655</v>
      </c>
      <c r="D38" s="11">
        <v>-33745</v>
      </c>
      <c r="E38" s="11">
        <v>3995</v>
      </c>
      <c r="F38" s="11">
        <v>22295</v>
      </c>
      <c r="G38" s="11">
        <v>23255</v>
      </c>
      <c r="H38" s="11">
        <v>116093</v>
      </c>
      <c r="I38" s="11">
        <v>55725</v>
      </c>
      <c r="J38" s="11">
        <v>61557</v>
      </c>
      <c r="K38" s="11">
        <v>86725</v>
      </c>
      <c r="L38" s="11">
        <v>65683</v>
      </c>
      <c r="M38" s="11">
        <v>52079</v>
      </c>
      <c r="N38" s="13">
        <f t="shared" si="15"/>
        <v>492970</v>
      </c>
    </row>
    <row r="39" spans="1:14" ht="21.75">
      <c r="A39" s="7" t="s">
        <v>330</v>
      </c>
      <c r="B39" s="8">
        <v>19349</v>
      </c>
      <c r="C39" s="8">
        <v>19294</v>
      </c>
      <c r="D39" s="8">
        <v>18403</v>
      </c>
      <c r="E39" s="8">
        <v>19294</v>
      </c>
      <c r="F39" s="8">
        <v>73629</v>
      </c>
      <c r="G39" s="8">
        <v>73290</v>
      </c>
      <c r="H39" s="8">
        <v>25150</v>
      </c>
      <c r="I39" s="8">
        <v>107858</v>
      </c>
      <c r="J39" s="8">
        <v>105383</v>
      </c>
      <c r="K39" s="8">
        <v>25643</v>
      </c>
      <c r="L39" s="8">
        <v>20466</v>
      </c>
      <c r="M39" s="8">
        <v>19812</v>
      </c>
      <c r="N39" s="9">
        <f t="shared" si="15"/>
        <v>527571</v>
      </c>
    </row>
    <row r="40" spans="1:14" ht="21.75">
      <c r="A40" s="10" t="s">
        <v>331</v>
      </c>
      <c r="B40" s="11">
        <v>1440</v>
      </c>
      <c r="C40" s="11">
        <v>1480</v>
      </c>
      <c r="D40" s="11">
        <v>920</v>
      </c>
      <c r="E40" s="11">
        <v>1480</v>
      </c>
      <c r="F40" s="11">
        <v>2480</v>
      </c>
      <c r="G40" s="11">
        <v>2600</v>
      </c>
      <c r="H40" s="11">
        <v>1280</v>
      </c>
      <c r="I40" s="11">
        <v>1520</v>
      </c>
      <c r="J40" s="11">
        <v>2360</v>
      </c>
      <c r="K40" s="11">
        <v>1400</v>
      </c>
      <c r="L40" s="53">
        <v>1640</v>
      </c>
      <c r="M40" s="11">
        <v>1360</v>
      </c>
      <c r="N40" s="13">
        <f t="shared" si="15"/>
        <v>19960</v>
      </c>
    </row>
    <row r="41" spans="1:14" ht="21.75">
      <c r="A41" s="7" t="s">
        <v>332</v>
      </c>
      <c r="B41" s="8">
        <v>256668</v>
      </c>
      <c r="C41" s="8">
        <v>256668</v>
      </c>
      <c r="D41" s="8">
        <v>256668</v>
      </c>
      <c r="E41" s="8">
        <v>256668</v>
      </c>
      <c r="F41" s="8">
        <v>256668</v>
      </c>
      <c r="G41" s="8">
        <v>256673</v>
      </c>
      <c r="H41" s="8">
        <v>143184</v>
      </c>
      <c r="I41" s="8">
        <v>87012</v>
      </c>
      <c r="J41" s="8">
        <v>75031</v>
      </c>
      <c r="K41" s="8">
        <v>101172</v>
      </c>
      <c r="L41" s="8">
        <v>142601</v>
      </c>
      <c r="M41" s="8">
        <v>133202</v>
      </c>
      <c r="N41" s="9">
        <f t="shared" si="15"/>
        <v>2222215</v>
      </c>
    </row>
    <row r="42" spans="1:14" ht="21.75">
      <c r="A42" s="14" t="s">
        <v>333</v>
      </c>
      <c r="B42" s="11">
        <v>106947</v>
      </c>
      <c r="C42" s="11">
        <v>106945</v>
      </c>
      <c r="D42" s="11">
        <v>106945</v>
      </c>
      <c r="E42" s="11">
        <v>106945</v>
      </c>
      <c r="F42" s="11">
        <v>106945</v>
      </c>
      <c r="G42" s="11">
        <v>106945</v>
      </c>
      <c r="H42" s="11">
        <v>32047</v>
      </c>
      <c r="I42" s="11">
        <v>36255</v>
      </c>
      <c r="J42" s="11">
        <v>31263</v>
      </c>
      <c r="K42" s="11">
        <v>42155</v>
      </c>
      <c r="L42" s="11">
        <v>59417</v>
      </c>
      <c r="M42" s="11">
        <v>55501</v>
      </c>
      <c r="N42" s="13">
        <f t="shared" si="15"/>
        <v>898310</v>
      </c>
    </row>
    <row r="43" spans="1:14" ht="21.75">
      <c r="A43" s="7" t="s">
        <v>334</v>
      </c>
      <c r="B43" s="8">
        <f aca="true" t="shared" si="16" ref="B43:N43">SUM(B37,B39,B41,)</f>
        <v>303759</v>
      </c>
      <c r="C43" s="8">
        <f t="shared" si="16"/>
        <v>307635</v>
      </c>
      <c r="D43" s="8">
        <f t="shared" si="16"/>
        <v>214422</v>
      </c>
      <c r="E43" s="8">
        <f t="shared" si="16"/>
        <v>271769</v>
      </c>
      <c r="F43" s="8">
        <f t="shared" si="16"/>
        <v>336228</v>
      </c>
      <c r="G43" s="8">
        <f t="shared" si="16"/>
        <v>346006</v>
      </c>
      <c r="H43" s="8">
        <f t="shared" si="16"/>
        <v>359233</v>
      </c>
      <c r="I43" s="8">
        <f t="shared" si="16"/>
        <v>374717</v>
      </c>
      <c r="J43" s="8">
        <f t="shared" si="16"/>
        <v>370805</v>
      </c>
      <c r="K43" s="8">
        <f t="shared" si="16"/>
        <v>401442</v>
      </c>
      <c r="L43" s="8">
        <f t="shared" si="16"/>
        <v>374743</v>
      </c>
      <c r="M43" s="8">
        <f t="shared" si="16"/>
        <v>338629</v>
      </c>
      <c r="N43" s="8">
        <f t="shared" si="16"/>
        <v>3999388</v>
      </c>
    </row>
    <row r="44" spans="1:14" ht="21.75">
      <c r="A44" s="14" t="s">
        <v>335</v>
      </c>
      <c r="B44" s="11">
        <f aca="true" t="shared" si="17" ref="B44:N44">SUM(B38,B40,B42,)</f>
        <v>125040</v>
      </c>
      <c r="C44" s="11">
        <f t="shared" si="17"/>
        <v>131080</v>
      </c>
      <c r="D44" s="11">
        <f t="shared" si="17"/>
        <v>74120</v>
      </c>
      <c r="E44" s="11">
        <f t="shared" si="17"/>
        <v>112420</v>
      </c>
      <c r="F44" s="11">
        <f t="shared" si="17"/>
        <v>131720</v>
      </c>
      <c r="G44" s="11">
        <f t="shared" si="17"/>
        <v>132800</v>
      </c>
      <c r="H44" s="11">
        <f t="shared" si="17"/>
        <v>149420</v>
      </c>
      <c r="I44" s="11">
        <f t="shared" si="17"/>
        <v>93500</v>
      </c>
      <c r="J44" s="11">
        <f t="shared" si="17"/>
        <v>95180</v>
      </c>
      <c r="K44" s="11">
        <f t="shared" si="17"/>
        <v>130280</v>
      </c>
      <c r="L44" s="11">
        <f t="shared" si="17"/>
        <v>126740</v>
      </c>
      <c r="M44" s="11">
        <f t="shared" si="17"/>
        <v>108940</v>
      </c>
      <c r="N44" s="11">
        <f t="shared" si="17"/>
        <v>1411240</v>
      </c>
    </row>
    <row r="45" spans="1:14" ht="21.75">
      <c r="A45" s="7" t="s">
        <v>336</v>
      </c>
      <c r="B45" s="8">
        <f aca="true" t="shared" si="18" ref="B45:N45">SUM(B37,B39,)</f>
        <v>47091</v>
      </c>
      <c r="C45" s="8">
        <f t="shared" si="18"/>
        <v>50967</v>
      </c>
      <c r="D45" s="8">
        <f t="shared" si="18"/>
        <v>-42246</v>
      </c>
      <c r="E45" s="8">
        <f t="shared" si="18"/>
        <v>15101</v>
      </c>
      <c r="F45" s="8">
        <f t="shared" si="18"/>
        <v>79560</v>
      </c>
      <c r="G45" s="8">
        <f t="shared" si="18"/>
        <v>89333</v>
      </c>
      <c r="H45" s="8">
        <f t="shared" si="18"/>
        <v>216049</v>
      </c>
      <c r="I45" s="8">
        <f t="shared" si="18"/>
        <v>287705</v>
      </c>
      <c r="J45" s="8">
        <f t="shared" si="18"/>
        <v>295774</v>
      </c>
      <c r="K45" s="8">
        <f t="shared" si="18"/>
        <v>300270</v>
      </c>
      <c r="L45" s="8">
        <f t="shared" si="18"/>
        <v>232142</v>
      </c>
      <c r="M45" s="8">
        <f t="shared" si="18"/>
        <v>205427</v>
      </c>
      <c r="N45" s="8">
        <f t="shared" si="18"/>
        <v>1777173</v>
      </c>
    </row>
    <row r="46" spans="1:14" ht="21.75">
      <c r="A46" s="14" t="s">
        <v>337</v>
      </c>
      <c r="B46" s="11">
        <f aca="true" t="shared" si="19" ref="B46:N46">SUM(B38,B40,)</f>
        <v>18093</v>
      </c>
      <c r="C46" s="11">
        <f t="shared" si="19"/>
        <v>24135</v>
      </c>
      <c r="D46" s="11">
        <f t="shared" si="19"/>
        <v>-32825</v>
      </c>
      <c r="E46" s="11">
        <f t="shared" si="19"/>
        <v>5475</v>
      </c>
      <c r="F46" s="11">
        <f t="shared" si="19"/>
        <v>24775</v>
      </c>
      <c r="G46" s="11">
        <f t="shared" si="19"/>
        <v>25855</v>
      </c>
      <c r="H46" s="11">
        <f t="shared" si="19"/>
        <v>117373</v>
      </c>
      <c r="I46" s="11">
        <f t="shared" si="19"/>
        <v>57245</v>
      </c>
      <c r="J46" s="11">
        <f t="shared" si="19"/>
        <v>63917</v>
      </c>
      <c r="K46" s="11">
        <f t="shared" si="19"/>
        <v>88125</v>
      </c>
      <c r="L46" s="11">
        <f t="shared" si="19"/>
        <v>67323</v>
      </c>
      <c r="M46" s="11">
        <f t="shared" si="19"/>
        <v>53439</v>
      </c>
      <c r="N46" s="11">
        <f t="shared" si="19"/>
        <v>512930</v>
      </c>
    </row>
    <row r="47" spans="1:14" ht="21.75">
      <c r="A47" s="19" t="s">
        <v>338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8"/>
    </row>
    <row r="48" spans="1:14" ht="21.75">
      <c r="A48" s="21" t="s">
        <v>339</v>
      </c>
      <c r="B48" s="8">
        <v>3444</v>
      </c>
      <c r="C48" s="8"/>
      <c r="D48" s="8">
        <v>6132</v>
      </c>
      <c r="E48" s="8"/>
      <c r="F48" s="8">
        <v>3780</v>
      </c>
      <c r="G48" s="8"/>
      <c r="H48" s="8">
        <v>3024</v>
      </c>
      <c r="I48" s="8"/>
      <c r="J48" s="8">
        <v>3948</v>
      </c>
      <c r="K48" s="8"/>
      <c r="L48" s="8">
        <v>2772</v>
      </c>
      <c r="M48" s="8"/>
      <c r="N48" s="9">
        <f aca="true" t="shared" si="20" ref="N48:N53">SUM(B48:M48)</f>
        <v>23100</v>
      </c>
    </row>
    <row r="49" spans="1:14" ht="21.75">
      <c r="A49" s="10" t="s">
        <v>340</v>
      </c>
      <c r="B49" s="12">
        <v>1640</v>
      </c>
      <c r="C49" s="12"/>
      <c r="D49" s="12">
        <v>2920</v>
      </c>
      <c r="E49" s="12"/>
      <c r="F49" s="12">
        <v>1800</v>
      </c>
      <c r="G49" s="12"/>
      <c r="H49" s="12">
        <v>1600</v>
      </c>
      <c r="I49" s="12"/>
      <c r="J49" s="12">
        <v>1880</v>
      </c>
      <c r="K49" s="12"/>
      <c r="L49" s="12">
        <v>1320</v>
      </c>
      <c r="M49" s="12"/>
      <c r="N49" s="13">
        <f t="shared" si="20"/>
        <v>11160</v>
      </c>
    </row>
    <row r="50" spans="1:14" ht="21.75">
      <c r="A50" s="21" t="s">
        <v>341</v>
      </c>
      <c r="B50" s="8">
        <v>2308</v>
      </c>
      <c r="C50" s="8"/>
      <c r="D50" s="8">
        <v>2412</v>
      </c>
      <c r="E50" s="8"/>
      <c r="F50" s="8">
        <v>2722</v>
      </c>
      <c r="G50" s="8"/>
      <c r="H50" s="8">
        <v>3226</v>
      </c>
      <c r="I50" s="8"/>
      <c r="J50" s="8">
        <v>5514</v>
      </c>
      <c r="K50" s="8"/>
      <c r="L50" s="8">
        <v>4268</v>
      </c>
      <c r="M50" s="8"/>
      <c r="N50" s="9">
        <f t="shared" si="20"/>
        <v>20450</v>
      </c>
    </row>
    <row r="51" spans="1:14" ht="21.75">
      <c r="A51" s="10" t="s">
        <v>342</v>
      </c>
      <c r="B51" s="12">
        <v>930</v>
      </c>
      <c r="C51" s="12"/>
      <c r="D51" s="12">
        <v>966</v>
      </c>
      <c r="E51" s="12"/>
      <c r="F51" s="12">
        <v>1073</v>
      </c>
      <c r="G51" s="12"/>
      <c r="H51" s="12">
        <v>1240</v>
      </c>
      <c r="I51" s="12"/>
      <c r="J51" s="12">
        <v>1587</v>
      </c>
      <c r="K51" s="12"/>
      <c r="L51" s="12">
        <v>1370</v>
      </c>
      <c r="M51" s="12"/>
      <c r="N51" s="13">
        <f t="shared" si="20"/>
        <v>7166</v>
      </c>
    </row>
    <row r="52" spans="1:14" ht="21.75">
      <c r="A52" s="21" t="s">
        <v>343</v>
      </c>
      <c r="B52" s="8">
        <v>3856</v>
      </c>
      <c r="C52" s="8"/>
      <c r="D52" s="8">
        <v>4425</v>
      </c>
      <c r="E52" s="8"/>
      <c r="F52" s="8">
        <v>3987</v>
      </c>
      <c r="G52" s="8"/>
      <c r="H52" s="8">
        <v>5902</v>
      </c>
      <c r="I52" s="8"/>
      <c r="J52" s="8">
        <v>6292</v>
      </c>
      <c r="K52" s="8"/>
      <c r="L52" s="8">
        <v>8099</v>
      </c>
      <c r="M52" s="8"/>
      <c r="N52" s="9">
        <f t="shared" si="20"/>
        <v>32561</v>
      </c>
    </row>
    <row r="53" spans="1:14" ht="21.75">
      <c r="A53" s="10" t="s">
        <v>344</v>
      </c>
      <c r="B53" s="12">
        <v>1464</v>
      </c>
      <c r="C53" s="12"/>
      <c r="D53" s="12">
        <v>1660</v>
      </c>
      <c r="E53" s="12"/>
      <c r="F53" s="12">
        <v>1509</v>
      </c>
      <c r="G53" s="12"/>
      <c r="H53" s="12">
        <v>2087</v>
      </c>
      <c r="I53" s="12"/>
      <c r="J53" s="12">
        <v>2113</v>
      </c>
      <c r="K53" s="12"/>
      <c r="L53" s="12">
        <v>2301</v>
      </c>
      <c r="M53" s="12"/>
      <c r="N53" s="13">
        <f t="shared" si="20"/>
        <v>11134</v>
      </c>
    </row>
    <row r="54" spans="1:14" ht="21.75">
      <c r="A54" s="7" t="s">
        <v>345</v>
      </c>
      <c r="B54" s="8">
        <f aca="true" t="shared" si="21" ref="B54:M54">SUM(B48,B50,B52,)</f>
        <v>9608</v>
      </c>
      <c r="C54" s="8">
        <f t="shared" si="21"/>
        <v>0</v>
      </c>
      <c r="D54" s="8">
        <f t="shared" si="21"/>
        <v>12969</v>
      </c>
      <c r="E54" s="8">
        <f t="shared" si="21"/>
        <v>0</v>
      </c>
      <c r="F54" s="8">
        <f t="shared" si="21"/>
        <v>10489</v>
      </c>
      <c r="G54" s="8">
        <f t="shared" si="21"/>
        <v>0</v>
      </c>
      <c r="H54" s="8">
        <f t="shared" si="21"/>
        <v>12152</v>
      </c>
      <c r="I54" s="8">
        <f t="shared" si="21"/>
        <v>0</v>
      </c>
      <c r="J54" s="8">
        <f t="shared" si="21"/>
        <v>15754</v>
      </c>
      <c r="K54" s="8">
        <f t="shared" si="21"/>
        <v>0</v>
      </c>
      <c r="L54" s="8">
        <f t="shared" si="21"/>
        <v>15139</v>
      </c>
      <c r="M54" s="8">
        <f t="shared" si="21"/>
        <v>0</v>
      </c>
      <c r="N54" s="8">
        <f>SUM(N48,N50,)</f>
        <v>43550</v>
      </c>
    </row>
    <row r="55" spans="1:14" ht="21.75">
      <c r="A55" s="14" t="s">
        <v>346</v>
      </c>
      <c r="B55" s="11">
        <f aca="true" t="shared" si="22" ref="B55:M55">SUM(B49,B51,B53,)</f>
        <v>4034</v>
      </c>
      <c r="C55" s="11">
        <f t="shared" si="22"/>
        <v>0</v>
      </c>
      <c r="D55" s="11">
        <f t="shared" si="22"/>
        <v>5546</v>
      </c>
      <c r="E55" s="11">
        <f t="shared" si="22"/>
        <v>0</v>
      </c>
      <c r="F55" s="11">
        <f t="shared" si="22"/>
        <v>4382</v>
      </c>
      <c r="G55" s="11">
        <f t="shared" si="22"/>
        <v>0</v>
      </c>
      <c r="H55" s="11">
        <f t="shared" si="22"/>
        <v>4927</v>
      </c>
      <c r="I55" s="11">
        <f t="shared" si="22"/>
        <v>0</v>
      </c>
      <c r="J55" s="11">
        <f t="shared" si="22"/>
        <v>5580</v>
      </c>
      <c r="K55" s="11">
        <f t="shared" si="22"/>
        <v>0</v>
      </c>
      <c r="L55" s="11">
        <f t="shared" si="22"/>
        <v>4991</v>
      </c>
      <c r="M55" s="11">
        <f t="shared" si="22"/>
        <v>0</v>
      </c>
      <c r="N55" s="11">
        <f>SUM(N49,N51,N53,)</f>
        <v>29460</v>
      </c>
    </row>
    <row r="56" spans="1:14" ht="21.75">
      <c r="A56" s="24" t="s">
        <v>347</v>
      </c>
      <c r="B56" s="25">
        <f aca="true" t="shared" si="23" ref="B56:L56">SUM(B10,B21,B32,B43,B54,)</f>
        <v>5313764</v>
      </c>
      <c r="C56" s="25">
        <f t="shared" si="23"/>
        <v>5320014</v>
      </c>
      <c r="D56" s="25">
        <f t="shared" si="23"/>
        <v>3922792</v>
      </c>
      <c r="E56" s="25">
        <f t="shared" si="23"/>
        <v>5469334</v>
      </c>
      <c r="F56" s="25">
        <f t="shared" si="23"/>
        <v>6517260</v>
      </c>
      <c r="G56" s="25">
        <f t="shared" si="23"/>
        <v>7121178</v>
      </c>
      <c r="H56" s="25">
        <f t="shared" si="23"/>
        <v>8615014</v>
      </c>
      <c r="I56" s="25">
        <f t="shared" si="23"/>
        <v>6608562</v>
      </c>
      <c r="J56" s="25">
        <f t="shared" si="23"/>
        <v>6882721</v>
      </c>
      <c r="K56" s="25">
        <f t="shared" si="23"/>
        <v>9394304</v>
      </c>
      <c r="L56" s="25">
        <f t="shared" si="23"/>
        <v>8443682</v>
      </c>
      <c r="M56" s="25">
        <f>SUM(M54,M43,M32,M21,M10,)</f>
        <v>7410451</v>
      </c>
      <c r="N56" s="26">
        <f aca="true" t="shared" si="24" ref="N56:N61">SUM(B56:M56)</f>
        <v>81019076</v>
      </c>
    </row>
    <row r="57" spans="1:14" ht="21.75">
      <c r="A57" s="24" t="s">
        <v>348</v>
      </c>
      <c r="B57" s="28">
        <f aca="true" t="shared" si="25" ref="B57:L57">SUM(B11,B22,B33,B44,B55,)</f>
        <v>2387994</v>
      </c>
      <c r="C57" s="28">
        <f t="shared" si="25"/>
        <v>2484340</v>
      </c>
      <c r="D57" s="28">
        <f t="shared" si="25"/>
        <v>1674866</v>
      </c>
      <c r="E57" s="28">
        <f t="shared" si="25"/>
        <v>2458520</v>
      </c>
      <c r="F57" s="28">
        <f t="shared" si="25"/>
        <v>2952242</v>
      </c>
      <c r="G57" s="28">
        <f t="shared" si="25"/>
        <v>3216780</v>
      </c>
      <c r="H57" s="28">
        <f t="shared" si="25"/>
        <v>3544327</v>
      </c>
      <c r="I57" s="28">
        <f t="shared" si="25"/>
        <v>2290840</v>
      </c>
      <c r="J57" s="28">
        <f t="shared" si="25"/>
        <v>2372840</v>
      </c>
      <c r="K57" s="28">
        <f t="shared" si="25"/>
        <v>3328060</v>
      </c>
      <c r="L57" s="28">
        <f t="shared" si="25"/>
        <v>2989216</v>
      </c>
      <c r="M57" s="28">
        <f>SUM(M11,M22,M33,M44,M55,)</f>
        <v>2555405</v>
      </c>
      <c r="N57" s="29">
        <f t="shared" si="24"/>
        <v>32255430</v>
      </c>
    </row>
    <row r="58" spans="1:14" ht="21.75">
      <c r="A58" s="22" t="s">
        <v>349</v>
      </c>
      <c r="B58" s="31">
        <f aca="true" t="shared" si="26" ref="B58:M58">SUM(B8,B19,B30,B41,)</f>
        <v>1246122</v>
      </c>
      <c r="C58" s="31">
        <f t="shared" si="26"/>
        <v>1269150</v>
      </c>
      <c r="D58" s="31">
        <f t="shared" si="26"/>
        <v>1136970</v>
      </c>
      <c r="E58" s="31">
        <f t="shared" si="26"/>
        <v>1297005</v>
      </c>
      <c r="F58" s="31">
        <f t="shared" si="26"/>
        <v>1323814</v>
      </c>
      <c r="G58" s="31">
        <f t="shared" si="26"/>
        <v>1294597</v>
      </c>
      <c r="H58" s="31">
        <f t="shared" si="26"/>
        <v>1536351</v>
      </c>
      <c r="I58" s="31">
        <f t="shared" si="26"/>
        <v>496347</v>
      </c>
      <c r="J58" s="31">
        <f t="shared" si="26"/>
        <v>478391</v>
      </c>
      <c r="K58" s="31">
        <f t="shared" si="26"/>
        <v>1116800</v>
      </c>
      <c r="L58" s="31">
        <f t="shared" si="26"/>
        <v>1308098</v>
      </c>
      <c r="M58" s="31">
        <f t="shared" si="26"/>
        <v>1276368</v>
      </c>
      <c r="N58" s="23">
        <f t="shared" si="24"/>
        <v>13780013</v>
      </c>
    </row>
    <row r="59" spans="1:14" ht="21.75">
      <c r="A59" s="22" t="s">
        <v>350</v>
      </c>
      <c r="B59" s="32">
        <f aca="true" t="shared" si="27" ref="B59:M59">SUM(B9,B20,B31,B42,)</f>
        <v>538805</v>
      </c>
      <c r="C59" s="32">
        <f t="shared" si="27"/>
        <v>547704</v>
      </c>
      <c r="D59" s="32">
        <f t="shared" si="27"/>
        <v>435304</v>
      </c>
      <c r="E59" s="32">
        <f t="shared" si="27"/>
        <v>553804</v>
      </c>
      <c r="F59" s="32">
        <f t="shared" si="27"/>
        <v>583004</v>
      </c>
      <c r="G59" s="32">
        <f t="shared" si="27"/>
        <v>581104</v>
      </c>
      <c r="H59" s="32">
        <f t="shared" si="27"/>
        <v>581329</v>
      </c>
      <c r="I59" s="32">
        <f t="shared" si="27"/>
        <v>165745</v>
      </c>
      <c r="J59" s="32">
        <f t="shared" si="27"/>
        <v>157854</v>
      </c>
      <c r="K59" s="32">
        <f t="shared" si="27"/>
        <v>412424</v>
      </c>
      <c r="L59" s="32">
        <f t="shared" si="27"/>
        <v>503300</v>
      </c>
      <c r="M59" s="32">
        <f t="shared" si="27"/>
        <v>489836</v>
      </c>
      <c r="N59" s="30">
        <f t="shared" si="24"/>
        <v>5550213</v>
      </c>
    </row>
    <row r="60" spans="1:14" ht="21.75">
      <c r="A60" s="24" t="s">
        <v>351</v>
      </c>
      <c r="B60" s="26">
        <f aca="true" t="shared" si="28" ref="B60:M60">SUM(B12,B23,B34,B45,B54,)</f>
        <v>4067642</v>
      </c>
      <c r="C60" s="26">
        <f t="shared" si="28"/>
        <v>4050864</v>
      </c>
      <c r="D60" s="26">
        <f t="shared" si="28"/>
        <v>2785822</v>
      </c>
      <c r="E60" s="26">
        <f t="shared" si="28"/>
        <v>4172329</v>
      </c>
      <c r="F60" s="26">
        <f t="shared" si="28"/>
        <v>5193446</v>
      </c>
      <c r="G60" s="26">
        <f t="shared" si="28"/>
        <v>5826581</v>
      </c>
      <c r="H60" s="26">
        <f t="shared" si="28"/>
        <v>7078663</v>
      </c>
      <c r="I60" s="26">
        <f t="shared" si="28"/>
        <v>6112215</v>
      </c>
      <c r="J60" s="26">
        <f t="shared" si="28"/>
        <v>6404330</v>
      </c>
      <c r="K60" s="26">
        <f t="shared" si="28"/>
        <v>8277504</v>
      </c>
      <c r="L60" s="26">
        <f t="shared" si="28"/>
        <v>7135584</v>
      </c>
      <c r="M60" s="26">
        <f t="shared" si="28"/>
        <v>6134083</v>
      </c>
      <c r="N60" s="26">
        <f t="shared" si="24"/>
        <v>67239063</v>
      </c>
    </row>
    <row r="61" spans="1:14" ht="21.75">
      <c r="A61" s="24" t="s">
        <v>352</v>
      </c>
      <c r="B61" s="29">
        <f aca="true" t="shared" si="29" ref="B61:M61">SUM(B13,B24,B35,B46,B55,)</f>
        <v>1849189</v>
      </c>
      <c r="C61" s="29">
        <f t="shared" si="29"/>
        <v>1936636</v>
      </c>
      <c r="D61" s="29">
        <f t="shared" si="29"/>
        <v>1239562</v>
      </c>
      <c r="E61" s="29">
        <f t="shared" si="29"/>
        <v>1904716</v>
      </c>
      <c r="F61" s="29">
        <f t="shared" si="29"/>
        <v>2369238</v>
      </c>
      <c r="G61" s="29">
        <f t="shared" si="29"/>
        <v>2635676</v>
      </c>
      <c r="H61" s="29">
        <f t="shared" si="29"/>
        <v>2962998</v>
      </c>
      <c r="I61" s="29">
        <f t="shared" si="29"/>
        <v>2125095</v>
      </c>
      <c r="J61" s="29">
        <f t="shared" si="29"/>
        <v>2214986</v>
      </c>
      <c r="K61" s="29">
        <f t="shared" si="29"/>
        <v>2915636</v>
      </c>
      <c r="L61" s="29">
        <f t="shared" si="29"/>
        <v>2485916</v>
      </c>
      <c r="M61" s="29">
        <f t="shared" si="29"/>
        <v>2065569</v>
      </c>
      <c r="N61" s="29">
        <f t="shared" si="24"/>
        <v>26705217</v>
      </c>
    </row>
    <row r="64" spans="1:14" ht="30">
      <c r="A64" s="49" t="s">
        <v>426</v>
      </c>
      <c r="B64" s="41"/>
      <c r="C64" s="41"/>
      <c r="D64" s="41"/>
      <c r="E64" s="42"/>
      <c r="F64" s="41"/>
      <c r="G64" s="41"/>
      <c r="H64" s="41"/>
      <c r="I64" s="41"/>
      <c r="J64" s="41"/>
      <c r="K64" s="41"/>
      <c r="L64" s="41"/>
      <c r="M64" s="41"/>
      <c r="N64" s="43"/>
    </row>
    <row r="65" spans="1:14" ht="21.75">
      <c r="A65" s="44" t="s">
        <v>353</v>
      </c>
      <c r="B65" s="45" t="s">
        <v>282</v>
      </c>
      <c r="C65" s="45" t="s">
        <v>283</v>
      </c>
      <c r="D65" s="45" t="s">
        <v>284</v>
      </c>
      <c r="E65" s="45" t="s">
        <v>285</v>
      </c>
      <c r="F65" s="45" t="s">
        <v>286</v>
      </c>
      <c r="G65" s="45" t="s">
        <v>287</v>
      </c>
      <c r="H65" s="45" t="s">
        <v>288</v>
      </c>
      <c r="I65" s="45" t="s">
        <v>289</v>
      </c>
      <c r="J65" s="45" t="s">
        <v>290</v>
      </c>
      <c r="K65" s="45" t="s">
        <v>291</v>
      </c>
      <c r="L65" s="45" t="s">
        <v>292</v>
      </c>
      <c r="M65" s="45" t="s">
        <v>293</v>
      </c>
      <c r="N65" s="4" t="s">
        <v>294</v>
      </c>
    </row>
    <row r="66" spans="1:14" ht="21.75">
      <c r="A66" s="5" t="s">
        <v>295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21.75">
      <c r="A67" s="7" t="s">
        <v>492</v>
      </c>
      <c r="B67" s="8">
        <v>36554</v>
      </c>
      <c r="C67" s="8">
        <v>42440</v>
      </c>
      <c r="D67" s="8">
        <v>39236</v>
      </c>
      <c r="E67" s="8">
        <v>33367</v>
      </c>
      <c r="F67" s="8">
        <v>36161</v>
      </c>
      <c r="G67" s="8">
        <v>39334</v>
      </c>
      <c r="H67" s="8">
        <v>34234</v>
      </c>
      <c r="I67" s="8">
        <v>34199</v>
      </c>
      <c r="J67" s="8">
        <v>30539</v>
      </c>
      <c r="K67" s="8">
        <v>33727</v>
      </c>
      <c r="L67" s="8">
        <v>33628</v>
      </c>
      <c r="M67" s="8">
        <v>33006</v>
      </c>
      <c r="N67" s="9">
        <f aca="true" t="shared" si="30" ref="N67:N74">SUM(B67:M67)</f>
        <v>426425</v>
      </c>
    </row>
    <row r="68" spans="1:14" ht="21.75">
      <c r="A68" s="14" t="s">
        <v>523</v>
      </c>
      <c r="B68" s="11">
        <v>2126</v>
      </c>
      <c r="C68" s="11">
        <v>2290</v>
      </c>
      <c r="D68" s="11">
        <v>2486</v>
      </c>
      <c r="E68" s="11">
        <v>1931</v>
      </c>
      <c r="F68" s="11">
        <v>2102</v>
      </c>
      <c r="G68" s="11">
        <v>2296</v>
      </c>
      <c r="H68" s="11">
        <v>1984</v>
      </c>
      <c r="I68" s="11">
        <v>1982</v>
      </c>
      <c r="J68" s="11">
        <v>1758</v>
      </c>
      <c r="K68" s="11">
        <v>1953</v>
      </c>
      <c r="L68" s="11">
        <v>1947</v>
      </c>
      <c r="M68" s="11">
        <v>1909</v>
      </c>
      <c r="N68" s="13">
        <f t="shared" si="30"/>
        <v>24764</v>
      </c>
    </row>
    <row r="69" spans="1:14" ht="21.75">
      <c r="A69" s="7" t="s">
        <v>55</v>
      </c>
      <c r="B69" s="8">
        <v>390516</v>
      </c>
      <c r="C69" s="8">
        <v>393721</v>
      </c>
      <c r="D69" s="8">
        <v>389093</v>
      </c>
      <c r="E69" s="8">
        <v>378482</v>
      </c>
      <c r="F69" s="8">
        <v>406228</v>
      </c>
      <c r="G69" s="8">
        <v>399427</v>
      </c>
      <c r="H69" s="8">
        <v>384940</v>
      </c>
      <c r="I69" s="8">
        <v>437163</v>
      </c>
      <c r="J69" s="8">
        <v>420438</v>
      </c>
      <c r="K69" s="8">
        <v>440661</v>
      </c>
      <c r="L69" s="8">
        <v>418164</v>
      </c>
      <c r="M69" s="8">
        <v>479770</v>
      </c>
      <c r="N69" s="9">
        <f t="shared" si="30"/>
        <v>4938603</v>
      </c>
    </row>
    <row r="70" spans="1:14" ht="21.75">
      <c r="A70" s="14" t="s">
        <v>524</v>
      </c>
      <c r="B70" s="11">
        <v>23775</v>
      </c>
      <c r="C70" s="11">
        <v>23688</v>
      </c>
      <c r="D70" s="11">
        <v>23971</v>
      </c>
      <c r="E70" s="11">
        <v>23039</v>
      </c>
      <c r="F70" s="11">
        <v>24736</v>
      </c>
      <c r="G70" s="11">
        <v>24320</v>
      </c>
      <c r="H70" s="11">
        <v>23434</v>
      </c>
      <c r="I70" s="11">
        <v>26628</v>
      </c>
      <c r="J70" s="11">
        <v>25605</v>
      </c>
      <c r="K70" s="11">
        <v>26842</v>
      </c>
      <c r="L70" s="11">
        <v>25466</v>
      </c>
      <c r="M70" s="11">
        <v>29234</v>
      </c>
      <c r="N70" s="13">
        <f t="shared" si="30"/>
        <v>300738</v>
      </c>
    </row>
    <row r="71" spans="1:14" ht="21.75">
      <c r="A71" s="7" t="s">
        <v>354</v>
      </c>
      <c r="B71" s="8">
        <v>117801</v>
      </c>
      <c r="C71" s="8">
        <v>125467</v>
      </c>
      <c r="D71" s="8">
        <v>48100</v>
      </c>
      <c r="E71" s="8">
        <v>107548</v>
      </c>
      <c r="F71" s="8">
        <v>99603</v>
      </c>
      <c r="G71" s="8">
        <v>101648</v>
      </c>
      <c r="H71" s="8">
        <v>107827</v>
      </c>
      <c r="I71" s="8">
        <v>63845</v>
      </c>
      <c r="J71" s="8">
        <v>24540</v>
      </c>
      <c r="K71" s="8">
        <v>36280</v>
      </c>
      <c r="L71" s="8">
        <v>112961</v>
      </c>
      <c r="M71" s="8">
        <v>119599</v>
      </c>
      <c r="N71" s="9">
        <f t="shared" si="30"/>
        <v>1065219</v>
      </c>
    </row>
    <row r="72" spans="1:14" ht="21.75">
      <c r="A72" s="14" t="s">
        <v>355</v>
      </c>
      <c r="B72" s="11">
        <v>7153</v>
      </c>
      <c r="C72" s="11">
        <v>7622</v>
      </c>
      <c r="D72" s="11">
        <v>2890</v>
      </c>
      <c r="E72" s="11">
        <v>6526</v>
      </c>
      <c r="F72" s="11">
        <v>6040</v>
      </c>
      <c r="G72" s="11">
        <v>6165</v>
      </c>
      <c r="H72" s="11">
        <v>6543</v>
      </c>
      <c r="I72" s="11">
        <v>3853</v>
      </c>
      <c r="J72" s="11">
        <v>1449</v>
      </c>
      <c r="K72" s="11">
        <v>2167</v>
      </c>
      <c r="L72" s="11">
        <v>6857</v>
      </c>
      <c r="M72" s="11">
        <v>7263</v>
      </c>
      <c r="N72" s="13">
        <f t="shared" si="30"/>
        <v>64528</v>
      </c>
    </row>
    <row r="73" spans="1:14" ht="21.75">
      <c r="A73" s="7" t="s">
        <v>354</v>
      </c>
      <c r="B73" s="8">
        <v>28790</v>
      </c>
      <c r="C73" s="8">
        <v>33468</v>
      </c>
      <c r="D73" s="8">
        <v>27482</v>
      </c>
      <c r="E73" s="8">
        <v>23396</v>
      </c>
      <c r="F73" s="8">
        <v>21678</v>
      </c>
      <c r="G73" s="8">
        <v>23477</v>
      </c>
      <c r="H73" s="8">
        <v>25162</v>
      </c>
      <c r="I73" s="8">
        <v>24326</v>
      </c>
      <c r="J73" s="8">
        <v>13929</v>
      </c>
      <c r="K73" s="8">
        <v>13797</v>
      </c>
      <c r="L73" s="8">
        <v>24442</v>
      </c>
      <c r="M73" s="8">
        <v>18016</v>
      </c>
      <c r="N73" s="9">
        <f t="shared" si="30"/>
        <v>277963</v>
      </c>
    </row>
    <row r="74" spans="1:14" ht="21.75">
      <c r="A74" s="14" t="s">
        <v>356</v>
      </c>
      <c r="B74" s="11">
        <v>1709</v>
      </c>
      <c r="C74" s="11">
        <v>1995</v>
      </c>
      <c r="D74" s="11">
        <v>1629</v>
      </c>
      <c r="E74" s="11">
        <v>1379</v>
      </c>
      <c r="F74" s="11">
        <v>1274</v>
      </c>
      <c r="G74" s="11">
        <v>1384</v>
      </c>
      <c r="H74" s="11">
        <v>1487</v>
      </c>
      <c r="I74" s="11">
        <v>1436</v>
      </c>
      <c r="J74" s="11">
        <v>800</v>
      </c>
      <c r="K74" s="11">
        <v>792</v>
      </c>
      <c r="L74" s="11">
        <v>1443</v>
      </c>
      <c r="M74" s="11">
        <v>1050</v>
      </c>
      <c r="N74" s="13">
        <f t="shared" si="30"/>
        <v>16378</v>
      </c>
    </row>
    <row r="75" spans="1:14" ht="21.75">
      <c r="A75" s="7" t="s">
        <v>357</v>
      </c>
      <c r="B75" s="8">
        <f aca="true" t="shared" si="31" ref="B75:N75">SUM(B67,B69,B71,B73,)</f>
        <v>573661</v>
      </c>
      <c r="C75" s="8">
        <f t="shared" si="31"/>
        <v>595096</v>
      </c>
      <c r="D75" s="8">
        <f t="shared" si="31"/>
        <v>503911</v>
      </c>
      <c r="E75" s="8">
        <f t="shared" si="31"/>
        <v>542793</v>
      </c>
      <c r="F75" s="8">
        <f t="shared" si="31"/>
        <v>563670</v>
      </c>
      <c r="G75" s="8">
        <f t="shared" si="31"/>
        <v>563886</v>
      </c>
      <c r="H75" s="8">
        <f t="shared" si="31"/>
        <v>552163</v>
      </c>
      <c r="I75" s="8">
        <f t="shared" si="31"/>
        <v>559533</v>
      </c>
      <c r="J75" s="8">
        <f t="shared" si="31"/>
        <v>489446</v>
      </c>
      <c r="K75" s="8">
        <f t="shared" si="31"/>
        <v>524465</v>
      </c>
      <c r="L75" s="8">
        <f t="shared" si="31"/>
        <v>589195</v>
      </c>
      <c r="M75" s="8">
        <f t="shared" si="31"/>
        <v>650391</v>
      </c>
      <c r="N75" s="8">
        <f t="shared" si="31"/>
        <v>6708210</v>
      </c>
    </row>
    <row r="76" spans="1:14" ht="21.75">
      <c r="A76" s="14" t="s">
        <v>358</v>
      </c>
      <c r="B76" s="11">
        <f aca="true" t="shared" si="32" ref="B76:N76">SUM(B68,B70,B72,B74,)</f>
        <v>34763</v>
      </c>
      <c r="C76" s="11">
        <f t="shared" si="32"/>
        <v>35595</v>
      </c>
      <c r="D76" s="11">
        <f t="shared" si="32"/>
        <v>30976</v>
      </c>
      <c r="E76" s="11">
        <f t="shared" si="32"/>
        <v>32875</v>
      </c>
      <c r="F76" s="11">
        <f t="shared" si="32"/>
        <v>34152</v>
      </c>
      <c r="G76" s="11">
        <f t="shared" si="32"/>
        <v>34165</v>
      </c>
      <c r="H76" s="11">
        <f t="shared" si="32"/>
        <v>33448</v>
      </c>
      <c r="I76" s="11">
        <f t="shared" si="32"/>
        <v>33899</v>
      </c>
      <c r="J76" s="11">
        <f t="shared" si="32"/>
        <v>29612</v>
      </c>
      <c r="K76" s="11">
        <f t="shared" si="32"/>
        <v>31754</v>
      </c>
      <c r="L76" s="11">
        <f t="shared" si="32"/>
        <v>35713</v>
      </c>
      <c r="M76" s="11">
        <f t="shared" si="32"/>
        <v>39456</v>
      </c>
      <c r="N76" s="11">
        <f t="shared" si="32"/>
        <v>406408</v>
      </c>
    </row>
    <row r="77" spans="1:14" ht="21.75">
      <c r="A77" s="7" t="s">
        <v>359</v>
      </c>
      <c r="B77" s="8">
        <f aca="true" t="shared" si="33" ref="B77:N77">SUM(B67,B69,)</f>
        <v>427070</v>
      </c>
      <c r="C77" s="8">
        <f t="shared" si="33"/>
        <v>436161</v>
      </c>
      <c r="D77" s="8">
        <f t="shared" si="33"/>
        <v>428329</v>
      </c>
      <c r="E77" s="8">
        <f t="shared" si="33"/>
        <v>411849</v>
      </c>
      <c r="F77" s="8">
        <f t="shared" si="33"/>
        <v>442389</v>
      </c>
      <c r="G77" s="8">
        <f t="shared" si="33"/>
        <v>438761</v>
      </c>
      <c r="H77" s="8">
        <f t="shared" si="33"/>
        <v>419174</v>
      </c>
      <c r="I77" s="8">
        <f t="shared" si="33"/>
        <v>471362</v>
      </c>
      <c r="J77" s="8">
        <f t="shared" si="33"/>
        <v>450977</v>
      </c>
      <c r="K77" s="8">
        <f t="shared" si="33"/>
        <v>474388</v>
      </c>
      <c r="L77" s="8">
        <f t="shared" si="33"/>
        <v>451792</v>
      </c>
      <c r="M77" s="8">
        <f t="shared" si="33"/>
        <v>512776</v>
      </c>
      <c r="N77" s="8">
        <f t="shared" si="33"/>
        <v>5365028</v>
      </c>
    </row>
    <row r="78" spans="1:14" ht="21.75">
      <c r="A78" s="14" t="s">
        <v>360</v>
      </c>
      <c r="B78" s="11">
        <f aca="true" t="shared" si="34" ref="B78:N78">SUM(B68,B70,)</f>
        <v>25901</v>
      </c>
      <c r="C78" s="11">
        <f t="shared" si="34"/>
        <v>25978</v>
      </c>
      <c r="D78" s="11">
        <f t="shared" si="34"/>
        <v>26457</v>
      </c>
      <c r="E78" s="11">
        <f t="shared" si="34"/>
        <v>24970</v>
      </c>
      <c r="F78" s="11">
        <f t="shared" si="34"/>
        <v>26838</v>
      </c>
      <c r="G78" s="11">
        <f t="shared" si="34"/>
        <v>26616</v>
      </c>
      <c r="H78" s="11">
        <f t="shared" si="34"/>
        <v>25418</v>
      </c>
      <c r="I78" s="11">
        <f t="shared" si="34"/>
        <v>28610</v>
      </c>
      <c r="J78" s="11">
        <f t="shared" si="34"/>
        <v>27363</v>
      </c>
      <c r="K78" s="11">
        <f t="shared" si="34"/>
        <v>28795</v>
      </c>
      <c r="L78" s="11">
        <f t="shared" si="34"/>
        <v>27413</v>
      </c>
      <c r="M78" s="11">
        <f t="shared" si="34"/>
        <v>31143</v>
      </c>
      <c r="N78" s="11">
        <f t="shared" si="34"/>
        <v>325502</v>
      </c>
    </row>
    <row r="79" spans="1:14" ht="21.75">
      <c r="A79" s="5" t="s">
        <v>306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21.75">
      <c r="A80" s="7" t="s">
        <v>361</v>
      </c>
      <c r="B80" s="8">
        <v>38617</v>
      </c>
      <c r="C80" s="8">
        <v>39289</v>
      </c>
      <c r="D80" s="8">
        <v>22971</v>
      </c>
      <c r="E80" s="8">
        <v>35412</v>
      </c>
      <c r="F80" s="8">
        <v>42820</v>
      </c>
      <c r="G80" s="8">
        <v>43849</v>
      </c>
      <c r="H80" s="8">
        <v>51126</v>
      </c>
      <c r="I80" s="8">
        <v>33385</v>
      </c>
      <c r="J80" s="8">
        <v>24785</v>
      </c>
      <c r="K80" s="8">
        <v>28807</v>
      </c>
      <c r="L80" s="8">
        <v>58695</v>
      </c>
      <c r="M80" s="8">
        <v>52515</v>
      </c>
      <c r="N80" s="9">
        <f>SUM(B80:M80)</f>
        <v>472271</v>
      </c>
    </row>
    <row r="81" spans="1:14" ht="21.75">
      <c r="A81" s="14" t="s">
        <v>362</v>
      </c>
      <c r="B81" s="11">
        <v>2310</v>
      </c>
      <c r="C81" s="11">
        <v>1353</v>
      </c>
      <c r="D81" s="11">
        <v>2351</v>
      </c>
      <c r="E81" s="11">
        <v>2114</v>
      </c>
      <c r="F81" s="11">
        <v>2567</v>
      </c>
      <c r="G81" s="11">
        <v>2630</v>
      </c>
      <c r="H81" s="11">
        <v>3075</v>
      </c>
      <c r="I81" s="11">
        <v>1990</v>
      </c>
      <c r="J81" s="11">
        <v>1464</v>
      </c>
      <c r="K81" s="11">
        <v>1710</v>
      </c>
      <c r="L81" s="11">
        <v>3538</v>
      </c>
      <c r="M81" s="11">
        <v>3160</v>
      </c>
      <c r="N81" s="13">
        <f>SUM(B81:M81)</f>
        <v>28262</v>
      </c>
    </row>
    <row r="82" spans="1:14" ht="21.75" customHeight="1">
      <c r="A82" s="7" t="s">
        <v>363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>
        <f>SUM(B82:M82)</f>
        <v>0</v>
      </c>
    </row>
    <row r="83" spans="1:14" ht="21.75">
      <c r="A83" s="14" t="s">
        <v>364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3">
        <f>SUM(B83:M83)</f>
        <v>0</v>
      </c>
    </row>
    <row r="84" spans="1:14" ht="21.75">
      <c r="A84" s="7" t="s">
        <v>365</v>
      </c>
      <c r="B84" s="8">
        <f aca="true" t="shared" si="35" ref="B84:N84">SUM(B80,B82,)</f>
        <v>38617</v>
      </c>
      <c r="C84" s="8">
        <f t="shared" si="35"/>
        <v>39289</v>
      </c>
      <c r="D84" s="8">
        <f t="shared" si="35"/>
        <v>22971</v>
      </c>
      <c r="E84" s="8">
        <f t="shared" si="35"/>
        <v>35412</v>
      </c>
      <c r="F84" s="8">
        <f t="shared" si="35"/>
        <v>42820</v>
      </c>
      <c r="G84" s="8">
        <f t="shared" si="35"/>
        <v>43849</v>
      </c>
      <c r="H84" s="8">
        <f t="shared" si="35"/>
        <v>51126</v>
      </c>
      <c r="I84" s="8">
        <f t="shared" si="35"/>
        <v>33385</v>
      </c>
      <c r="J84" s="8">
        <f t="shared" si="35"/>
        <v>24785</v>
      </c>
      <c r="K84" s="8">
        <f t="shared" si="35"/>
        <v>28807</v>
      </c>
      <c r="L84" s="8">
        <f t="shared" si="35"/>
        <v>58695</v>
      </c>
      <c r="M84" s="8">
        <f t="shared" si="35"/>
        <v>52515</v>
      </c>
      <c r="N84" s="8">
        <f t="shared" si="35"/>
        <v>472271</v>
      </c>
    </row>
    <row r="85" spans="1:14" ht="21.75">
      <c r="A85" s="14" t="s">
        <v>366</v>
      </c>
      <c r="B85" s="11">
        <f aca="true" t="shared" si="36" ref="B85:N85">SUM(B81,B83,)</f>
        <v>2310</v>
      </c>
      <c r="C85" s="11">
        <f t="shared" si="36"/>
        <v>1353</v>
      </c>
      <c r="D85" s="11">
        <f t="shared" si="36"/>
        <v>2351</v>
      </c>
      <c r="E85" s="11">
        <f t="shared" si="36"/>
        <v>2114</v>
      </c>
      <c r="F85" s="11">
        <f t="shared" si="36"/>
        <v>2567</v>
      </c>
      <c r="G85" s="11">
        <f t="shared" si="36"/>
        <v>2630</v>
      </c>
      <c r="H85" s="11">
        <f t="shared" si="36"/>
        <v>3075</v>
      </c>
      <c r="I85" s="11">
        <f t="shared" si="36"/>
        <v>1990</v>
      </c>
      <c r="J85" s="11">
        <f t="shared" si="36"/>
        <v>1464</v>
      </c>
      <c r="K85" s="11">
        <f t="shared" si="36"/>
        <v>1710</v>
      </c>
      <c r="L85" s="11">
        <f t="shared" si="36"/>
        <v>3538</v>
      </c>
      <c r="M85" s="11">
        <f t="shared" si="36"/>
        <v>3160</v>
      </c>
      <c r="N85" s="11">
        <f t="shared" si="36"/>
        <v>28262</v>
      </c>
    </row>
    <row r="86" spans="1:14" ht="21.75">
      <c r="A86" s="7" t="s">
        <v>367</v>
      </c>
      <c r="B86" s="8">
        <f aca="true" t="shared" si="37" ref="B86:N86">SUM(B80,)</f>
        <v>38617</v>
      </c>
      <c r="C86" s="8">
        <f t="shared" si="37"/>
        <v>39289</v>
      </c>
      <c r="D86" s="8">
        <f t="shared" si="37"/>
        <v>22971</v>
      </c>
      <c r="E86" s="8">
        <f t="shared" si="37"/>
        <v>35412</v>
      </c>
      <c r="F86" s="8">
        <f t="shared" si="37"/>
        <v>42820</v>
      </c>
      <c r="G86" s="8">
        <f t="shared" si="37"/>
        <v>43849</v>
      </c>
      <c r="H86" s="8">
        <f t="shared" si="37"/>
        <v>51126</v>
      </c>
      <c r="I86" s="8">
        <f t="shared" si="37"/>
        <v>33385</v>
      </c>
      <c r="J86" s="8">
        <f t="shared" si="37"/>
        <v>24785</v>
      </c>
      <c r="K86" s="8">
        <f t="shared" si="37"/>
        <v>28807</v>
      </c>
      <c r="L86" s="8">
        <f t="shared" si="37"/>
        <v>58695</v>
      </c>
      <c r="M86" s="8">
        <f t="shared" si="37"/>
        <v>52515</v>
      </c>
      <c r="N86" s="8">
        <f t="shared" si="37"/>
        <v>472271</v>
      </c>
    </row>
    <row r="87" spans="1:14" ht="21.75">
      <c r="A87" s="14" t="s">
        <v>368</v>
      </c>
      <c r="B87" s="11">
        <f aca="true" t="shared" si="38" ref="B87:N87">SUM(B81,)</f>
        <v>2310</v>
      </c>
      <c r="C87" s="11">
        <f t="shared" si="38"/>
        <v>1353</v>
      </c>
      <c r="D87" s="11">
        <f t="shared" si="38"/>
        <v>2351</v>
      </c>
      <c r="E87" s="11">
        <f t="shared" si="38"/>
        <v>2114</v>
      </c>
      <c r="F87" s="11">
        <f t="shared" si="38"/>
        <v>2567</v>
      </c>
      <c r="G87" s="11">
        <f t="shared" si="38"/>
        <v>2630</v>
      </c>
      <c r="H87" s="11">
        <f t="shared" si="38"/>
        <v>3075</v>
      </c>
      <c r="I87" s="11">
        <f t="shared" si="38"/>
        <v>1990</v>
      </c>
      <c r="J87" s="11">
        <f t="shared" si="38"/>
        <v>1464</v>
      </c>
      <c r="K87" s="11">
        <f t="shared" si="38"/>
        <v>1710</v>
      </c>
      <c r="L87" s="11">
        <f t="shared" si="38"/>
        <v>3538</v>
      </c>
      <c r="M87" s="11">
        <f t="shared" si="38"/>
        <v>3160</v>
      </c>
      <c r="N87" s="11">
        <f t="shared" si="38"/>
        <v>28262</v>
      </c>
    </row>
    <row r="88" spans="1:14" ht="21.75">
      <c r="A88" s="19" t="s">
        <v>317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20" t="s">
        <v>369</v>
      </c>
      <c r="B89" s="8">
        <v>289492</v>
      </c>
      <c r="C89" s="8">
        <v>267338</v>
      </c>
      <c r="D89" s="8">
        <v>238070</v>
      </c>
      <c r="E89" s="8">
        <v>218647</v>
      </c>
      <c r="F89" s="8">
        <v>299630</v>
      </c>
      <c r="G89" s="8">
        <v>339768</v>
      </c>
      <c r="H89" s="8">
        <v>394897</v>
      </c>
      <c r="I89" s="8">
        <v>334876</v>
      </c>
      <c r="J89" s="8">
        <v>245536</v>
      </c>
      <c r="K89" s="8">
        <v>269097</v>
      </c>
      <c r="L89" s="8">
        <v>359382</v>
      </c>
      <c r="M89" s="8">
        <v>398570</v>
      </c>
      <c r="N89" s="9">
        <f>SUM(B89:M89)</f>
        <v>3655303</v>
      </c>
    </row>
    <row r="90" spans="1:14" ht="21.75">
      <c r="A90" s="46" t="s">
        <v>370</v>
      </c>
      <c r="B90" s="11">
        <v>17654</v>
      </c>
      <c r="C90" s="11">
        <v>16299</v>
      </c>
      <c r="D90" s="11">
        <v>14509</v>
      </c>
      <c r="E90" s="11">
        <v>13321</v>
      </c>
      <c r="F90" s="11">
        <v>18099</v>
      </c>
      <c r="G90" s="11">
        <v>20729</v>
      </c>
      <c r="H90" s="11">
        <v>24065</v>
      </c>
      <c r="I90" s="11">
        <v>20428</v>
      </c>
      <c r="J90" s="11">
        <v>14965</v>
      </c>
      <c r="K90" s="11">
        <v>16372</v>
      </c>
      <c r="L90" s="11">
        <v>21876</v>
      </c>
      <c r="M90" s="11">
        <v>24269</v>
      </c>
      <c r="N90" s="13">
        <f>SUM(B90:M90)</f>
        <v>222586</v>
      </c>
    </row>
    <row r="91" spans="1:14" ht="21.75">
      <c r="A91" s="7" t="s">
        <v>371</v>
      </c>
      <c r="B91" s="8"/>
      <c r="C91" s="8"/>
      <c r="D91" s="8"/>
      <c r="E91" s="8"/>
      <c r="F91" s="8">
        <v>17755</v>
      </c>
      <c r="G91" s="8"/>
      <c r="H91" s="8">
        <v>3633</v>
      </c>
      <c r="I91" s="8">
        <v>183</v>
      </c>
      <c r="J91" s="8">
        <v>56</v>
      </c>
      <c r="K91" s="8">
        <v>3520</v>
      </c>
      <c r="L91" s="8">
        <v>5336</v>
      </c>
      <c r="M91" s="8">
        <v>5716</v>
      </c>
      <c r="N91" s="9">
        <f>SUM(B91:M91)</f>
        <v>36199</v>
      </c>
    </row>
    <row r="92" spans="1:14" ht="21.75">
      <c r="A92" s="14" t="s">
        <v>372</v>
      </c>
      <c r="B92" s="11"/>
      <c r="C92" s="11"/>
      <c r="D92" s="11"/>
      <c r="E92" s="11"/>
      <c r="F92" s="11">
        <v>1261</v>
      </c>
      <c r="G92" s="11"/>
      <c r="H92" s="11">
        <v>258</v>
      </c>
      <c r="I92" s="11">
        <v>13</v>
      </c>
      <c r="J92" s="11">
        <v>4</v>
      </c>
      <c r="K92" s="11">
        <v>250</v>
      </c>
      <c r="L92" s="11">
        <v>379</v>
      </c>
      <c r="M92" s="11">
        <v>406</v>
      </c>
      <c r="N92" s="13">
        <f>SUM(B92:M92)</f>
        <v>2571</v>
      </c>
    </row>
    <row r="93" spans="1:14" ht="21.75">
      <c r="A93" s="7" t="s">
        <v>373</v>
      </c>
      <c r="B93" s="8">
        <f aca="true" t="shared" si="39" ref="B93:N93">SUM(B89,B91,)</f>
        <v>289492</v>
      </c>
      <c r="C93" s="8">
        <f t="shared" si="39"/>
        <v>267338</v>
      </c>
      <c r="D93" s="8">
        <f t="shared" si="39"/>
        <v>238070</v>
      </c>
      <c r="E93" s="8">
        <f t="shared" si="39"/>
        <v>218647</v>
      </c>
      <c r="F93" s="8">
        <f t="shared" si="39"/>
        <v>317385</v>
      </c>
      <c r="G93" s="8">
        <f t="shared" si="39"/>
        <v>339768</v>
      </c>
      <c r="H93" s="8">
        <f t="shared" si="39"/>
        <v>398530</v>
      </c>
      <c r="I93" s="8">
        <f t="shared" si="39"/>
        <v>335059</v>
      </c>
      <c r="J93" s="8">
        <f t="shared" si="39"/>
        <v>245592</v>
      </c>
      <c r="K93" s="8">
        <f t="shared" si="39"/>
        <v>272617</v>
      </c>
      <c r="L93" s="8">
        <f t="shared" si="39"/>
        <v>364718</v>
      </c>
      <c r="M93" s="8">
        <f t="shared" si="39"/>
        <v>404286</v>
      </c>
      <c r="N93" s="8">
        <f t="shared" si="39"/>
        <v>3691502</v>
      </c>
    </row>
    <row r="94" spans="1:14" ht="21.75">
      <c r="A94" s="14" t="s">
        <v>374</v>
      </c>
      <c r="B94" s="11">
        <f aca="true" t="shared" si="40" ref="B94:N94">SUM(B90,B92,)</f>
        <v>17654</v>
      </c>
      <c r="C94" s="11">
        <f t="shared" si="40"/>
        <v>16299</v>
      </c>
      <c r="D94" s="11">
        <f t="shared" si="40"/>
        <v>14509</v>
      </c>
      <c r="E94" s="11">
        <f t="shared" si="40"/>
        <v>13321</v>
      </c>
      <c r="F94" s="11">
        <f t="shared" si="40"/>
        <v>19360</v>
      </c>
      <c r="G94" s="11">
        <f t="shared" si="40"/>
        <v>20729</v>
      </c>
      <c r="H94" s="11">
        <f t="shared" si="40"/>
        <v>24323</v>
      </c>
      <c r="I94" s="11">
        <f t="shared" si="40"/>
        <v>20441</v>
      </c>
      <c r="J94" s="11">
        <f t="shared" si="40"/>
        <v>14969</v>
      </c>
      <c r="K94" s="11">
        <f t="shared" si="40"/>
        <v>16622</v>
      </c>
      <c r="L94" s="11">
        <f t="shared" si="40"/>
        <v>22255</v>
      </c>
      <c r="M94" s="11">
        <f t="shared" si="40"/>
        <v>24675</v>
      </c>
      <c r="N94" s="11">
        <f t="shared" si="40"/>
        <v>225157</v>
      </c>
    </row>
    <row r="95" spans="1:14" ht="21.75">
      <c r="A95" s="7" t="s">
        <v>375</v>
      </c>
      <c r="B95" s="8">
        <f aca="true" t="shared" si="41" ref="B95:N95">SUM(B89,)</f>
        <v>289492</v>
      </c>
      <c r="C95" s="8">
        <f t="shared" si="41"/>
        <v>267338</v>
      </c>
      <c r="D95" s="8">
        <f t="shared" si="41"/>
        <v>238070</v>
      </c>
      <c r="E95" s="8">
        <f t="shared" si="41"/>
        <v>218647</v>
      </c>
      <c r="F95" s="8">
        <f t="shared" si="41"/>
        <v>299630</v>
      </c>
      <c r="G95" s="8">
        <f t="shared" si="41"/>
        <v>339768</v>
      </c>
      <c r="H95" s="8">
        <f t="shared" si="41"/>
        <v>394897</v>
      </c>
      <c r="I95" s="8">
        <f t="shared" si="41"/>
        <v>334876</v>
      </c>
      <c r="J95" s="8">
        <f t="shared" si="41"/>
        <v>245536</v>
      </c>
      <c r="K95" s="8">
        <f t="shared" si="41"/>
        <v>269097</v>
      </c>
      <c r="L95" s="8">
        <f t="shared" si="41"/>
        <v>359382</v>
      </c>
      <c r="M95" s="8">
        <f t="shared" si="41"/>
        <v>398570</v>
      </c>
      <c r="N95" s="8">
        <f t="shared" si="41"/>
        <v>3655303</v>
      </c>
    </row>
    <row r="96" spans="1:14" ht="21.75">
      <c r="A96" s="14" t="s">
        <v>376</v>
      </c>
      <c r="B96" s="11">
        <f aca="true" t="shared" si="42" ref="B96:N96">SUM(B90,)</f>
        <v>17654</v>
      </c>
      <c r="C96" s="11">
        <f t="shared" si="42"/>
        <v>16299</v>
      </c>
      <c r="D96" s="11">
        <f t="shared" si="42"/>
        <v>14509</v>
      </c>
      <c r="E96" s="11">
        <f t="shared" si="42"/>
        <v>13321</v>
      </c>
      <c r="F96" s="11">
        <f t="shared" si="42"/>
        <v>18099</v>
      </c>
      <c r="G96" s="11">
        <f t="shared" si="42"/>
        <v>20729</v>
      </c>
      <c r="H96" s="11">
        <f t="shared" si="42"/>
        <v>24065</v>
      </c>
      <c r="I96" s="11">
        <f t="shared" si="42"/>
        <v>20428</v>
      </c>
      <c r="J96" s="11">
        <f t="shared" si="42"/>
        <v>14965</v>
      </c>
      <c r="K96" s="11">
        <f t="shared" si="42"/>
        <v>16372</v>
      </c>
      <c r="L96" s="11">
        <f t="shared" si="42"/>
        <v>21876</v>
      </c>
      <c r="M96" s="11">
        <f t="shared" si="42"/>
        <v>24269</v>
      </c>
      <c r="N96" s="11">
        <f t="shared" si="42"/>
        <v>222586</v>
      </c>
    </row>
    <row r="97" spans="1:14" ht="21.75">
      <c r="A97" s="19" t="s">
        <v>327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21.75">
      <c r="A98" s="7" t="s">
        <v>377</v>
      </c>
      <c r="B98" s="8">
        <v>96806</v>
      </c>
      <c r="C98" s="8">
        <v>108742</v>
      </c>
      <c r="D98" s="8">
        <v>92263</v>
      </c>
      <c r="E98" s="8">
        <v>116540</v>
      </c>
      <c r="F98" s="8">
        <v>94128</v>
      </c>
      <c r="G98" s="8">
        <v>111775</v>
      </c>
      <c r="H98" s="8">
        <v>109471</v>
      </c>
      <c r="I98" s="8">
        <v>150931</v>
      </c>
      <c r="J98" s="8">
        <v>147779</v>
      </c>
      <c r="K98" s="8">
        <v>129284</v>
      </c>
      <c r="L98" s="8">
        <v>140857</v>
      </c>
      <c r="M98" s="8">
        <v>138968</v>
      </c>
      <c r="N98" s="9">
        <f>SUM(B98:M98)</f>
        <v>1437544</v>
      </c>
    </row>
    <row r="99" spans="1:14" ht="21.75">
      <c r="A99" s="10" t="s">
        <v>378</v>
      </c>
      <c r="B99" s="11">
        <v>5869</v>
      </c>
      <c r="C99" s="11">
        <v>6599</v>
      </c>
      <c r="D99" s="11">
        <v>5591</v>
      </c>
      <c r="E99" s="11">
        <v>7076</v>
      </c>
      <c r="F99" s="11">
        <v>5530</v>
      </c>
      <c r="G99" s="11">
        <v>5421</v>
      </c>
      <c r="H99" s="11">
        <v>6625</v>
      </c>
      <c r="I99" s="11">
        <v>9170</v>
      </c>
      <c r="J99" s="11">
        <v>8977</v>
      </c>
      <c r="K99" s="11">
        <v>7838</v>
      </c>
      <c r="L99" s="11">
        <v>8537</v>
      </c>
      <c r="M99" s="11">
        <v>8425</v>
      </c>
      <c r="N99" s="13">
        <f>SUM(B99:M99)</f>
        <v>85658</v>
      </c>
    </row>
    <row r="100" spans="1:14" ht="21.75">
      <c r="A100" s="7" t="s">
        <v>379</v>
      </c>
      <c r="B100" s="8"/>
      <c r="C100" s="8"/>
      <c r="D100" s="8"/>
      <c r="E100" s="8"/>
      <c r="F100" s="8"/>
      <c r="G100" s="8">
        <v>3736</v>
      </c>
      <c r="H100" s="8">
        <v>1872</v>
      </c>
      <c r="I100" s="8">
        <v>943</v>
      </c>
      <c r="J100" s="8">
        <v>957</v>
      </c>
      <c r="K100" s="8">
        <v>1760</v>
      </c>
      <c r="L100" s="8">
        <v>2661</v>
      </c>
      <c r="M100" s="8">
        <v>2310</v>
      </c>
      <c r="N100" s="9">
        <f>SUM(B100:M100)</f>
        <v>14239</v>
      </c>
    </row>
    <row r="101" spans="1:14" ht="21.75">
      <c r="A101" s="14" t="s">
        <v>380</v>
      </c>
      <c r="B101" s="11"/>
      <c r="C101" s="11"/>
      <c r="D101" s="11"/>
      <c r="E101" s="11"/>
      <c r="F101" s="11"/>
      <c r="G101" s="11">
        <v>1592</v>
      </c>
      <c r="H101" s="11">
        <v>133</v>
      </c>
      <c r="I101" s="11">
        <v>67</v>
      </c>
      <c r="J101" s="11">
        <v>68</v>
      </c>
      <c r="K101" s="11">
        <v>125</v>
      </c>
      <c r="L101" s="11">
        <v>189</v>
      </c>
      <c r="M101" s="11">
        <v>164</v>
      </c>
      <c r="N101" s="13">
        <f>SUM(B101:M101)</f>
        <v>2338</v>
      </c>
    </row>
    <row r="102" spans="1:14" ht="21.75">
      <c r="A102" s="7" t="s">
        <v>381</v>
      </c>
      <c r="B102" s="8">
        <f aca="true" t="shared" si="43" ref="B102:N102">SUM(B98,B100,)</f>
        <v>96806</v>
      </c>
      <c r="C102" s="8">
        <f t="shared" si="43"/>
        <v>108742</v>
      </c>
      <c r="D102" s="8">
        <f t="shared" si="43"/>
        <v>92263</v>
      </c>
      <c r="E102" s="8">
        <f t="shared" si="43"/>
        <v>116540</v>
      </c>
      <c r="F102" s="8">
        <f t="shared" si="43"/>
        <v>94128</v>
      </c>
      <c r="G102" s="8">
        <f t="shared" si="43"/>
        <v>115511</v>
      </c>
      <c r="H102" s="8">
        <f t="shared" si="43"/>
        <v>111343</v>
      </c>
      <c r="I102" s="8">
        <f t="shared" si="43"/>
        <v>151874</v>
      </c>
      <c r="J102" s="8">
        <f t="shared" si="43"/>
        <v>148736</v>
      </c>
      <c r="K102" s="8">
        <f t="shared" si="43"/>
        <v>131044</v>
      </c>
      <c r="L102" s="8">
        <f t="shared" si="43"/>
        <v>143518</v>
      </c>
      <c r="M102" s="8">
        <f t="shared" si="43"/>
        <v>141278</v>
      </c>
      <c r="N102" s="8">
        <f t="shared" si="43"/>
        <v>1451783</v>
      </c>
    </row>
    <row r="103" spans="1:14" ht="21.75">
      <c r="A103" s="14" t="s">
        <v>382</v>
      </c>
      <c r="B103" s="11">
        <f aca="true" t="shared" si="44" ref="B103:N103">SUM(B99,B101,)</f>
        <v>5869</v>
      </c>
      <c r="C103" s="11">
        <f t="shared" si="44"/>
        <v>6599</v>
      </c>
      <c r="D103" s="11">
        <f t="shared" si="44"/>
        <v>5591</v>
      </c>
      <c r="E103" s="11">
        <f t="shared" si="44"/>
        <v>7076</v>
      </c>
      <c r="F103" s="11">
        <f t="shared" si="44"/>
        <v>5530</v>
      </c>
      <c r="G103" s="11">
        <f t="shared" si="44"/>
        <v>7013</v>
      </c>
      <c r="H103" s="11">
        <f t="shared" si="44"/>
        <v>6758</v>
      </c>
      <c r="I103" s="11">
        <f t="shared" si="44"/>
        <v>9237</v>
      </c>
      <c r="J103" s="11">
        <f t="shared" si="44"/>
        <v>9045</v>
      </c>
      <c r="K103" s="11">
        <f t="shared" si="44"/>
        <v>7963</v>
      </c>
      <c r="L103" s="11">
        <f t="shared" si="44"/>
        <v>8726</v>
      </c>
      <c r="M103" s="11">
        <f t="shared" si="44"/>
        <v>8589</v>
      </c>
      <c r="N103" s="11">
        <f t="shared" si="44"/>
        <v>87996</v>
      </c>
    </row>
    <row r="104" spans="1:14" ht="21.75">
      <c r="A104" s="7" t="s">
        <v>383</v>
      </c>
      <c r="B104" s="8">
        <f aca="true" t="shared" si="45" ref="B104:N104">SUM(B98,)</f>
        <v>96806</v>
      </c>
      <c r="C104" s="8">
        <f t="shared" si="45"/>
        <v>108742</v>
      </c>
      <c r="D104" s="8">
        <f t="shared" si="45"/>
        <v>92263</v>
      </c>
      <c r="E104" s="8">
        <f t="shared" si="45"/>
        <v>116540</v>
      </c>
      <c r="F104" s="8">
        <f t="shared" si="45"/>
        <v>94128</v>
      </c>
      <c r="G104" s="8">
        <f t="shared" si="45"/>
        <v>111775</v>
      </c>
      <c r="H104" s="8">
        <f t="shared" si="45"/>
        <v>109471</v>
      </c>
      <c r="I104" s="8">
        <f t="shared" si="45"/>
        <v>150931</v>
      </c>
      <c r="J104" s="8">
        <f t="shared" si="45"/>
        <v>147779</v>
      </c>
      <c r="K104" s="8">
        <f t="shared" si="45"/>
        <v>129284</v>
      </c>
      <c r="L104" s="8">
        <f t="shared" si="45"/>
        <v>140857</v>
      </c>
      <c r="M104" s="8">
        <f t="shared" si="45"/>
        <v>138968</v>
      </c>
      <c r="N104" s="8">
        <f t="shared" si="45"/>
        <v>1437544</v>
      </c>
    </row>
    <row r="105" spans="1:14" ht="21.75">
      <c r="A105" s="14" t="s">
        <v>384</v>
      </c>
      <c r="B105" s="11">
        <f aca="true" t="shared" si="46" ref="B105:N105">SUM(B99,)</f>
        <v>5869</v>
      </c>
      <c r="C105" s="11">
        <f t="shared" si="46"/>
        <v>6599</v>
      </c>
      <c r="D105" s="11">
        <f t="shared" si="46"/>
        <v>5591</v>
      </c>
      <c r="E105" s="11">
        <f t="shared" si="46"/>
        <v>7076</v>
      </c>
      <c r="F105" s="11">
        <f t="shared" si="46"/>
        <v>5530</v>
      </c>
      <c r="G105" s="11">
        <f t="shared" si="46"/>
        <v>5421</v>
      </c>
      <c r="H105" s="11">
        <f t="shared" si="46"/>
        <v>6625</v>
      </c>
      <c r="I105" s="11">
        <f t="shared" si="46"/>
        <v>9170</v>
      </c>
      <c r="J105" s="11">
        <f t="shared" si="46"/>
        <v>8977</v>
      </c>
      <c r="K105" s="11">
        <f t="shared" si="46"/>
        <v>7838</v>
      </c>
      <c r="L105" s="11">
        <f t="shared" si="46"/>
        <v>8537</v>
      </c>
      <c r="M105" s="11">
        <f t="shared" si="46"/>
        <v>8425</v>
      </c>
      <c r="N105" s="11">
        <f t="shared" si="46"/>
        <v>85658</v>
      </c>
    </row>
    <row r="106" spans="1:14" ht="21.75">
      <c r="A106" s="19" t="s">
        <v>338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8"/>
    </row>
    <row r="107" spans="1:14" ht="21.75">
      <c r="A107" s="7" t="s">
        <v>385</v>
      </c>
      <c r="B107" s="8">
        <v>295</v>
      </c>
      <c r="C107" s="8">
        <v>281</v>
      </c>
      <c r="D107" s="8">
        <v>377</v>
      </c>
      <c r="E107" s="8">
        <v>308</v>
      </c>
      <c r="F107" s="8">
        <v>268</v>
      </c>
      <c r="G107" s="8">
        <v>308</v>
      </c>
      <c r="H107" s="8">
        <v>295</v>
      </c>
      <c r="I107" s="8">
        <v>268</v>
      </c>
      <c r="J107" s="8">
        <v>186</v>
      </c>
      <c r="K107" s="8">
        <v>241</v>
      </c>
      <c r="L107" s="8">
        <v>377</v>
      </c>
      <c r="M107" s="8">
        <v>241</v>
      </c>
      <c r="N107" s="9">
        <f>SUM(B107:M107)</f>
        <v>3445</v>
      </c>
    </row>
    <row r="108" spans="1:14" ht="21.75">
      <c r="A108" s="10" t="s">
        <v>386</v>
      </c>
      <c r="B108" s="11">
        <v>22</v>
      </c>
      <c r="C108" s="11">
        <v>28</v>
      </c>
      <c r="D108" s="11">
        <v>21</v>
      </c>
      <c r="E108" s="11">
        <v>23</v>
      </c>
      <c r="F108" s="11">
        <v>20</v>
      </c>
      <c r="G108" s="11">
        <v>23</v>
      </c>
      <c r="H108" s="11">
        <v>22</v>
      </c>
      <c r="I108" s="11">
        <v>20</v>
      </c>
      <c r="J108" s="11">
        <v>14</v>
      </c>
      <c r="K108" s="11">
        <v>18</v>
      </c>
      <c r="L108" s="11">
        <v>28</v>
      </c>
      <c r="M108" s="11">
        <v>18</v>
      </c>
      <c r="N108" s="13">
        <f>SUM(B108:M108)</f>
        <v>257</v>
      </c>
    </row>
    <row r="109" spans="1:14" ht="21.75">
      <c r="A109" s="7" t="s">
        <v>387</v>
      </c>
      <c r="B109" s="8">
        <f aca="true" t="shared" si="47" ref="B109:N109">SUM(B107,)</f>
        <v>295</v>
      </c>
      <c r="C109" s="8">
        <f t="shared" si="47"/>
        <v>281</v>
      </c>
      <c r="D109" s="8">
        <f t="shared" si="47"/>
        <v>377</v>
      </c>
      <c r="E109" s="8">
        <f t="shared" si="47"/>
        <v>308</v>
      </c>
      <c r="F109" s="8">
        <f t="shared" si="47"/>
        <v>268</v>
      </c>
      <c r="G109" s="8">
        <f t="shared" si="47"/>
        <v>308</v>
      </c>
      <c r="H109" s="8">
        <f t="shared" si="47"/>
        <v>295</v>
      </c>
      <c r="I109" s="8">
        <f t="shared" si="47"/>
        <v>268</v>
      </c>
      <c r="J109" s="8">
        <f t="shared" si="47"/>
        <v>186</v>
      </c>
      <c r="K109" s="8">
        <f t="shared" si="47"/>
        <v>241</v>
      </c>
      <c r="L109" s="8">
        <f t="shared" si="47"/>
        <v>377</v>
      </c>
      <c r="M109" s="8">
        <f t="shared" si="47"/>
        <v>241</v>
      </c>
      <c r="N109" s="8">
        <f t="shared" si="47"/>
        <v>3445</v>
      </c>
    </row>
    <row r="110" spans="1:14" ht="21.75">
      <c r="A110" s="14" t="s">
        <v>388</v>
      </c>
      <c r="B110" s="11">
        <f aca="true" t="shared" si="48" ref="B110:N110">SUM(B108,)</f>
        <v>22</v>
      </c>
      <c r="C110" s="11">
        <f t="shared" si="48"/>
        <v>28</v>
      </c>
      <c r="D110" s="11">
        <f t="shared" si="48"/>
        <v>21</v>
      </c>
      <c r="E110" s="11">
        <f t="shared" si="48"/>
        <v>23</v>
      </c>
      <c r="F110" s="11">
        <f t="shared" si="48"/>
        <v>20</v>
      </c>
      <c r="G110" s="11">
        <f t="shared" si="48"/>
        <v>23</v>
      </c>
      <c r="H110" s="11">
        <f t="shared" si="48"/>
        <v>22</v>
      </c>
      <c r="I110" s="11">
        <f t="shared" si="48"/>
        <v>20</v>
      </c>
      <c r="J110" s="11">
        <f t="shared" si="48"/>
        <v>14</v>
      </c>
      <c r="K110" s="11">
        <f t="shared" si="48"/>
        <v>18</v>
      </c>
      <c r="L110" s="11">
        <f t="shared" si="48"/>
        <v>28</v>
      </c>
      <c r="M110" s="11">
        <f t="shared" si="48"/>
        <v>18</v>
      </c>
      <c r="N110" s="11">
        <f t="shared" si="48"/>
        <v>257</v>
      </c>
    </row>
    <row r="111" spans="1:14" ht="21.75">
      <c r="A111" s="24" t="s">
        <v>389</v>
      </c>
      <c r="B111" s="25">
        <f aca="true" t="shared" si="49" ref="B111:N111">SUM(B75,B84,B93,B102,B109,)</f>
        <v>998871</v>
      </c>
      <c r="C111" s="25">
        <f t="shared" si="49"/>
        <v>1010746</v>
      </c>
      <c r="D111" s="25">
        <f t="shared" si="49"/>
        <v>857592</v>
      </c>
      <c r="E111" s="25">
        <f t="shared" si="49"/>
        <v>913700</v>
      </c>
      <c r="F111" s="25">
        <f t="shared" si="49"/>
        <v>1018271</v>
      </c>
      <c r="G111" s="25">
        <f t="shared" si="49"/>
        <v>1063322</v>
      </c>
      <c r="H111" s="25">
        <f t="shared" si="49"/>
        <v>1113457</v>
      </c>
      <c r="I111" s="25">
        <f t="shared" si="49"/>
        <v>1080119</v>
      </c>
      <c r="J111" s="25">
        <f t="shared" si="49"/>
        <v>908745</v>
      </c>
      <c r="K111" s="25">
        <f t="shared" si="49"/>
        <v>957174</v>
      </c>
      <c r="L111" s="25">
        <f t="shared" si="49"/>
        <v>1156503</v>
      </c>
      <c r="M111" s="25">
        <f t="shared" si="49"/>
        <v>1248711</v>
      </c>
      <c r="N111" s="25">
        <f t="shared" si="49"/>
        <v>12327211</v>
      </c>
    </row>
    <row r="112" spans="1:14" ht="21.75">
      <c r="A112" s="24" t="s">
        <v>390</v>
      </c>
      <c r="B112" s="28">
        <f aca="true" t="shared" si="50" ref="B112:N112">SUM(B76,B85,B94,B103,B110,)</f>
        <v>60618</v>
      </c>
      <c r="C112" s="28">
        <f t="shared" si="50"/>
        <v>59874</v>
      </c>
      <c r="D112" s="28">
        <f t="shared" si="50"/>
        <v>53448</v>
      </c>
      <c r="E112" s="28">
        <f t="shared" si="50"/>
        <v>55409</v>
      </c>
      <c r="F112" s="28">
        <f t="shared" si="50"/>
        <v>61629</v>
      </c>
      <c r="G112" s="28">
        <f t="shared" si="50"/>
        <v>64560</v>
      </c>
      <c r="H112" s="28">
        <f t="shared" si="50"/>
        <v>67626</v>
      </c>
      <c r="I112" s="28">
        <f t="shared" si="50"/>
        <v>65587</v>
      </c>
      <c r="J112" s="28">
        <f t="shared" si="50"/>
        <v>55104</v>
      </c>
      <c r="K112" s="28">
        <f t="shared" si="50"/>
        <v>58067</v>
      </c>
      <c r="L112" s="28">
        <f t="shared" si="50"/>
        <v>70260</v>
      </c>
      <c r="M112" s="28">
        <f t="shared" si="50"/>
        <v>75898</v>
      </c>
      <c r="N112" s="28">
        <f t="shared" si="50"/>
        <v>748080</v>
      </c>
    </row>
    <row r="113" spans="1:14" ht="21.75">
      <c r="A113" s="22" t="s">
        <v>391</v>
      </c>
      <c r="B113" s="31">
        <f aca="true" t="shared" si="51" ref="B113:N113">SUM(B71,B73,B82,B91,B100,)</f>
        <v>146591</v>
      </c>
      <c r="C113" s="31">
        <f t="shared" si="51"/>
        <v>158935</v>
      </c>
      <c r="D113" s="31">
        <f t="shared" si="51"/>
        <v>75582</v>
      </c>
      <c r="E113" s="31">
        <f t="shared" si="51"/>
        <v>130944</v>
      </c>
      <c r="F113" s="31">
        <f t="shared" si="51"/>
        <v>139036</v>
      </c>
      <c r="G113" s="31">
        <f t="shared" si="51"/>
        <v>128861</v>
      </c>
      <c r="H113" s="31">
        <f t="shared" si="51"/>
        <v>138494</v>
      </c>
      <c r="I113" s="31">
        <f t="shared" si="51"/>
        <v>89297</v>
      </c>
      <c r="J113" s="31">
        <f t="shared" si="51"/>
        <v>39482</v>
      </c>
      <c r="K113" s="31">
        <f t="shared" si="51"/>
        <v>55357</v>
      </c>
      <c r="L113" s="31">
        <f t="shared" si="51"/>
        <v>145400</v>
      </c>
      <c r="M113" s="31">
        <f t="shared" si="51"/>
        <v>145641</v>
      </c>
      <c r="N113" s="31">
        <f t="shared" si="51"/>
        <v>1393620</v>
      </c>
    </row>
    <row r="114" spans="1:14" ht="21.75">
      <c r="A114" s="22" t="s">
        <v>392</v>
      </c>
      <c r="B114" s="32">
        <f aca="true" t="shared" si="52" ref="B114:N114">SUM(B72,B74,B83,B92,B101,)</f>
        <v>8862</v>
      </c>
      <c r="C114" s="32">
        <f t="shared" si="52"/>
        <v>9617</v>
      </c>
      <c r="D114" s="32">
        <f t="shared" si="52"/>
        <v>4519</v>
      </c>
      <c r="E114" s="32">
        <f t="shared" si="52"/>
        <v>7905</v>
      </c>
      <c r="F114" s="32">
        <f t="shared" si="52"/>
        <v>8575</v>
      </c>
      <c r="G114" s="32">
        <f t="shared" si="52"/>
        <v>9141</v>
      </c>
      <c r="H114" s="32">
        <f t="shared" si="52"/>
        <v>8421</v>
      </c>
      <c r="I114" s="32">
        <f t="shared" si="52"/>
        <v>5369</v>
      </c>
      <c r="J114" s="32">
        <f t="shared" si="52"/>
        <v>2321</v>
      </c>
      <c r="K114" s="32">
        <f t="shared" si="52"/>
        <v>3334</v>
      </c>
      <c r="L114" s="32">
        <f t="shared" si="52"/>
        <v>8868</v>
      </c>
      <c r="M114" s="32">
        <f t="shared" si="52"/>
        <v>8883</v>
      </c>
      <c r="N114" s="32">
        <f t="shared" si="52"/>
        <v>85815</v>
      </c>
    </row>
    <row r="115" spans="1:14" ht="21.75">
      <c r="A115" s="24" t="s">
        <v>393</v>
      </c>
      <c r="B115" s="26">
        <f aca="true" t="shared" si="53" ref="B115:N115">SUM(B77,B86,B95,B104,B109,)</f>
        <v>852280</v>
      </c>
      <c r="C115" s="26">
        <f t="shared" si="53"/>
        <v>851811</v>
      </c>
      <c r="D115" s="26">
        <f t="shared" si="53"/>
        <v>782010</v>
      </c>
      <c r="E115" s="26">
        <f t="shared" si="53"/>
        <v>782756</v>
      </c>
      <c r="F115" s="26">
        <f t="shared" si="53"/>
        <v>879235</v>
      </c>
      <c r="G115" s="26">
        <f t="shared" si="53"/>
        <v>934461</v>
      </c>
      <c r="H115" s="26">
        <f t="shared" si="53"/>
        <v>974963</v>
      </c>
      <c r="I115" s="26">
        <f t="shared" si="53"/>
        <v>990822</v>
      </c>
      <c r="J115" s="26">
        <f t="shared" si="53"/>
        <v>869263</v>
      </c>
      <c r="K115" s="26">
        <f t="shared" si="53"/>
        <v>901817</v>
      </c>
      <c r="L115" s="26">
        <f t="shared" si="53"/>
        <v>1011103</v>
      </c>
      <c r="M115" s="26">
        <f t="shared" si="53"/>
        <v>1103070</v>
      </c>
      <c r="N115" s="26">
        <f t="shared" si="53"/>
        <v>10933591</v>
      </c>
    </row>
    <row r="116" spans="1:14" ht="21.75">
      <c r="A116" s="24" t="s">
        <v>394</v>
      </c>
      <c r="B116" s="29">
        <f aca="true" t="shared" si="54" ref="B116:N116">SUM(B78,B87,B96,B105,B110,)</f>
        <v>51756</v>
      </c>
      <c r="C116" s="29">
        <f t="shared" si="54"/>
        <v>50257</v>
      </c>
      <c r="D116" s="29">
        <f t="shared" si="54"/>
        <v>48929</v>
      </c>
      <c r="E116" s="29">
        <f t="shared" si="54"/>
        <v>47504</v>
      </c>
      <c r="F116" s="29">
        <f t="shared" si="54"/>
        <v>53054</v>
      </c>
      <c r="G116" s="29">
        <f t="shared" si="54"/>
        <v>55419</v>
      </c>
      <c r="H116" s="29">
        <f t="shared" si="54"/>
        <v>59205</v>
      </c>
      <c r="I116" s="29">
        <f t="shared" si="54"/>
        <v>60218</v>
      </c>
      <c r="J116" s="29">
        <f t="shared" si="54"/>
        <v>52783</v>
      </c>
      <c r="K116" s="29">
        <f t="shared" si="54"/>
        <v>54733</v>
      </c>
      <c r="L116" s="29">
        <f t="shared" si="54"/>
        <v>61392</v>
      </c>
      <c r="M116" s="29">
        <f t="shared" si="54"/>
        <v>67015</v>
      </c>
      <c r="N116" s="29">
        <f t="shared" si="54"/>
        <v>662265</v>
      </c>
    </row>
    <row r="119" spans="1:14" ht="30">
      <c r="A119" s="71" t="s">
        <v>433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3"/>
    </row>
    <row r="120" spans="1:14" s="1" customFormat="1" ht="21.75">
      <c r="A120" s="33" t="s">
        <v>395</v>
      </c>
      <c r="B120" s="33" t="s">
        <v>396</v>
      </c>
      <c r="C120" s="33" t="s">
        <v>397</v>
      </c>
      <c r="D120" s="33" t="s">
        <v>398</v>
      </c>
      <c r="E120" s="33" t="s">
        <v>399</v>
      </c>
      <c r="F120" s="33" t="s">
        <v>400</v>
      </c>
      <c r="G120" s="33" t="s">
        <v>401</v>
      </c>
      <c r="H120" s="33" t="s">
        <v>402</v>
      </c>
      <c r="I120" s="33" t="s">
        <v>403</v>
      </c>
      <c r="J120" s="33" t="s">
        <v>404</v>
      </c>
      <c r="K120" s="33" t="s">
        <v>405</v>
      </c>
      <c r="L120" s="33" t="s">
        <v>406</v>
      </c>
      <c r="M120" s="33" t="s">
        <v>407</v>
      </c>
      <c r="N120" s="33" t="s">
        <v>408</v>
      </c>
    </row>
    <row r="121" spans="1:14" s="1" customFormat="1" ht="21.75">
      <c r="A121" s="3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35"/>
    </row>
    <row r="122" spans="1:14" s="1" customFormat="1" ht="21.75">
      <c r="A122" s="34" t="s">
        <v>327</v>
      </c>
      <c r="B122" s="9">
        <v>31737</v>
      </c>
      <c r="C122" s="9">
        <v>30206</v>
      </c>
      <c r="D122" s="9">
        <v>34618</v>
      </c>
      <c r="E122" s="9">
        <v>31079</v>
      </c>
      <c r="F122" s="9">
        <v>34030</v>
      </c>
      <c r="G122" s="9">
        <v>35870</v>
      </c>
      <c r="H122" s="9">
        <v>34638</v>
      </c>
      <c r="I122" s="9">
        <v>33870</v>
      </c>
      <c r="J122" s="9">
        <v>31715</v>
      </c>
      <c r="K122" s="9">
        <v>33390</v>
      </c>
      <c r="L122" s="9">
        <v>32876</v>
      </c>
      <c r="M122" s="9">
        <v>32068</v>
      </c>
      <c r="N122" s="36">
        <f>SUM(B122:M122)</f>
        <v>396097</v>
      </c>
    </row>
    <row r="123" spans="1:14" s="1" customFormat="1" ht="21.75">
      <c r="A123" s="3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35" t="s">
        <v>409</v>
      </c>
      <c r="M123" s="9"/>
      <c r="N123" s="35">
        <f>SUM(N122,)</f>
        <v>396097</v>
      </c>
    </row>
    <row r="124" spans="1:14" s="1" customFormat="1" ht="21.75">
      <c r="A124" s="34" t="s">
        <v>410</v>
      </c>
      <c r="B124" s="9">
        <v>52793</v>
      </c>
      <c r="C124" s="9">
        <v>45403</v>
      </c>
      <c r="D124" s="9">
        <v>56247</v>
      </c>
      <c r="E124" s="9">
        <v>55650</v>
      </c>
      <c r="F124" s="9">
        <v>37454</v>
      </c>
      <c r="G124" s="9">
        <v>34514</v>
      </c>
      <c r="H124" s="9">
        <v>27785</v>
      </c>
      <c r="I124" s="9">
        <v>28867</v>
      </c>
      <c r="J124" s="9">
        <v>31716</v>
      </c>
      <c r="K124" s="9">
        <v>36333</v>
      </c>
      <c r="L124" s="9">
        <v>39175</v>
      </c>
      <c r="M124" s="9">
        <v>15737</v>
      </c>
      <c r="N124" s="37">
        <f>SUM(B124:M124)</f>
        <v>461674</v>
      </c>
    </row>
    <row r="125" spans="1:14" s="1" customFormat="1" ht="21.75">
      <c r="A125" s="34" t="s">
        <v>411</v>
      </c>
      <c r="B125" s="9">
        <v>16380</v>
      </c>
      <c r="C125" s="9">
        <v>13237</v>
      </c>
      <c r="D125" s="9">
        <v>17885</v>
      </c>
      <c r="E125" s="9">
        <v>16250</v>
      </c>
      <c r="F125" s="9">
        <v>20205</v>
      </c>
      <c r="G125" s="9">
        <v>42524</v>
      </c>
      <c r="H125" s="9">
        <v>29566</v>
      </c>
      <c r="I125" s="9">
        <v>27921</v>
      </c>
      <c r="J125" s="9">
        <v>34288</v>
      </c>
      <c r="K125" s="9">
        <v>37784</v>
      </c>
      <c r="L125" s="9">
        <v>45545</v>
      </c>
      <c r="M125" s="9">
        <v>24752</v>
      </c>
      <c r="N125" s="37">
        <f>SUM(B125:M125)</f>
        <v>326337</v>
      </c>
    </row>
    <row r="126" spans="1:14" s="1" customFormat="1" ht="21.75">
      <c r="A126" s="3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38" t="s">
        <v>412</v>
      </c>
      <c r="M126" s="38"/>
      <c r="N126" s="38">
        <f>SUM(N124,N125,)</f>
        <v>788011</v>
      </c>
    </row>
    <row r="127" spans="1:14" s="1" customFormat="1" ht="21.75">
      <c r="A127" s="34" t="s">
        <v>413</v>
      </c>
      <c r="B127" s="9">
        <v>26252</v>
      </c>
      <c r="C127" s="9">
        <v>26102</v>
      </c>
      <c r="D127" s="9">
        <v>27927</v>
      </c>
      <c r="E127" s="9">
        <v>26648</v>
      </c>
      <c r="F127" s="9">
        <v>27213</v>
      </c>
      <c r="G127" s="9">
        <v>29422</v>
      </c>
      <c r="H127" s="9">
        <v>32079</v>
      </c>
      <c r="I127" s="9">
        <v>28719</v>
      </c>
      <c r="J127" s="9">
        <v>26932</v>
      </c>
      <c r="K127" s="9">
        <v>26701</v>
      </c>
      <c r="L127" s="9">
        <v>30856</v>
      </c>
      <c r="M127" s="9">
        <v>29026</v>
      </c>
      <c r="N127" s="36">
        <f>SUM(B127:M127)</f>
        <v>337877</v>
      </c>
    </row>
    <row r="128" spans="1:14" s="1" customFormat="1" ht="21.75">
      <c r="A128" s="34" t="s">
        <v>414</v>
      </c>
      <c r="B128" s="9">
        <v>41006</v>
      </c>
      <c r="C128" s="9">
        <v>35892</v>
      </c>
      <c r="D128" s="9">
        <v>37901</v>
      </c>
      <c r="E128" s="9">
        <v>38814</v>
      </c>
      <c r="F128" s="9">
        <v>39103</v>
      </c>
      <c r="G128" s="9">
        <v>40952</v>
      </c>
      <c r="H128" s="9">
        <v>36742</v>
      </c>
      <c r="I128" s="9">
        <v>40287</v>
      </c>
      <c r="J128" s="9">
        <v>45011</v>
      </c>
      <c r="K128" s="9">
        <v>62241</v>
      </c>
      <c r="L128" s="9">
        <v>43117</v>
      </c>
      <c r="M128" s="9">
        <v>38897</v>
      </c>
      <c r="N128" s="36">
        <f>SUM(B128:M128)</f>
        <v>499963</v>
      </c>
    </row>
    <row r="129" spans="1:14" s="1" customFormat="1" ht="21.75">
      <c r="A129" s="34" t="s">
        <v>415</v>
      </c>
      <c r="B129" s="9">
        <v>47376</v>
      </c>
      <c r="C129" s="9">
        <v>44937</v>
      </c>
      <c r="D129" s="9">
        <v>46499</v>
      </c>
      <c r="E129" s="9">
        <v>44036</v>
      </c>
      <c r="F129" s="9">
        <v>45479</v>
      </c>
      <c r="G129" s="9">
        <v>48271</v>
      </c>
      <c r="H129" s="9">
        <v>45703</v>
      </c>
      <c r="I129" s="9">
        <v>47466</v>
      </c>
      <c r="J129" s="9">
        <v>48904</v>
      </c>
      <c r="K129" s="9">
        <v>44873</v>
      </c>
      <c r="L129" s="9">
        <v>47306</v>
      </c>
      <c r="M129" s="9">
        <v>46488</v>
      </c>
      <c r="N129" s="36">
        <f>SUM(B129:M129)</f>
        <v>557338</v>
      </c>
    </row>
    <row r="130" spans="1:14" s="1" customFormat="1" ht="21.75">
      <c r="A130" s="34" t="s">
        <v>416</v>
      </c>
      <c r="B130" s="9">
        <v>190427</v>
      </c>
      <c r="C130" s="9">
        <v>176724</v>
      </c>
      <c r="D130" s="9">
        <v>186510</v>
      </c>
      <c r="E130" s="9">
        <v>181243</v>
      </c>
      <c r="F130" s="9">
        <v>183390</v>
      </c>
      <c r="G130" s="9">
        <v>199080</v>
      </c>
      <c r="H130" s="9">
        <v>180541</v>
      </c>
      <c r="I130" s="9">
        <v>175849</v>
      </c>
      <c r="J130" s="9">
        <v>196798</v>
      </c>
      <c r="K130" s="9">
        <v>180064</v>
      </c>
      <c r="L130" s="9">
        <v>190470</v>
      </c>
      <c r="M130" s="9">
        <v>190243</v>
      </c>
      <c r="N130" s="36">
        <f>SUM(B130:M130)</f>
        <v>2231339</v>
      </c>
    </row>
    <row r="131" spans="1:14" s="1" customFormat="1" ht="21.75">
      <c r="A131" s="3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35" t="s">
        <v>417</v>
      </c>
      <c r="M131" s="35"/>
      <c r="N131" s="35">
        <f>SUM(N127,N128,N129,N130,)</f>
        <v>3626517</v>
      </c>
    </row>
    <row r="132" spans="1:14" s="1" customFormat="1" ht="21.75">
      <c r="A132" s="34" t="s">
        <v>306</v>
      </c>
      <c r="B132" s="9">
        <v>30788</v>
      </c>
      <c r="C132" s="9">
        <v>28115</v>
      </c>
      <c r="D132" s="9">
        <v>35110</v>
      </c>
      <c r="E132" s="9">
        <v>32608</v>
      </c>
      <c r="F132" s="9">
        <v>38032</v>
      </c>
      <c r="G132" s="9">
        <v>40939</v>
      </c>
      <c r="H132" s="9">
        <v>29607</v>
      </c>
      <c r="I132" s="9">
        <v>34012</v>
      </c>
      <c r="J132" s="9">
        <v>39732</v>
      </c>
      <c r="K132" s="9">
        <v>29956</v>
      </c>
      <c r="L132" s="9">
        <v>33779</v>
      </c>
      <c r="M132" s="9">
        <v>35526</v>
      </c>
      <c r="N132" s="9">
        <f>SUM(B132:M132)</f>
        <v>408204</v>
      </c>
    </row>
    <row r="133" spans="1:14" s="1" customFormat="1" ht="21.75">
      <c r="A133" s="34"/>
      <c r="B133" s="9"/>
      <c r="C133" s="9"/>
      <c r="D133" s="9"/>
      <c r="E133" s="9"/>
      <c r="F133" s="9"/>
      <c r="G133" s="9"/>
      <c r="H133" s="9"/>
      <c r="I133" s="9"/>
      <c r="J133" s="9"/>
      <c r="K133" s="74" t="s">
        <v>418</v>
      </c>
      <c r="L133" s="75"/>
      <c r="M133" s="76"/>
      <c r="N133" s="38">
        <f>SUM(N132,)</f>
        <v>408204</v>
      </c>
    </row>
    <row r="134" spans="1:14" s="1" customFormat="1" ht="21.75">
      <c r="A134" s="39" t="s">
        <v>419</v>
      </c>
      <c r="B134" s="40">
        <f aca="true" t="shared" si="55" ref="B134:M134">SUM(B121:B133)</f>
        <v>436759</v>
      </c>
      <c r="C134" s="40">
        <f t="shared" si="55"/>
        <v>400616</v>
      </c>
      <c r="D134" s="40">
        <f t="shared" si="55"/>
        <v>442697</v>
      </c>
      <c r="E134" s="40">
        <f t="shared" si="55"/>
        <v>426328</v>
      </c>
      <c r="F134" s="40">
        <f t="shared" si="55"/>
        <v>424906</v>
      </c>
      <c r="G134" s="40">
        <f t="shared" si="55"/>
        <v>471572</v>
      </c>
      <c r="H134" s="40">
        <f t="shared" si="55"/>
        <v>416661</v>
      </c>
      <c r="I134" s="40">
        <f t="shared" si="55"/>
        <v>416991</v>
      </c>
      <c r="J134" s="40">
        <f t="shared" si="55"/>
        <v>455096</v>
      </c>
      <c r="K134" s="40">
        <f t="shared" si="55"/>
        <v>451342</v>
      </c>
      <c r="L134" s="40">
        <f t="shared" si="55"/>
        <v>463124</v>
      </c>
      <c r="M134" s="40">
        <f t="shared" si="55"/>
        <v>412737</v>
      </c>
      <c r="N134" s="40">
        <f>SUM(N123,N126,N131,N133,)</f>
        <v>5218829</v>
      </c>
    </row>
    <row r="135" s="1" customFormat="1" ht="21.75"/>
    <row r="136" ht="21.75">
      <c r="A136" s="1" t="s">
        <v>420</v>
      </c>
    </row>
  </sheetData>
  <sheetProtection/>
  <mergeCells count="2">
    <mergeCell ref="A119:N119"/>
    <mergeCell ref="K133:M133"/>
  </mergeCells>
  <printOptions/>
  <pageMargins left="0.7480314960629921" right="0.5511811023622047" top="0.1968503937007874" bottom="0.1968503937007874" header="0.5118110236220472" footer="0.5118110236220472"/>
  <pageSetup fitToHeight="0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8"/>
  <sheetViews>
    <sheetView zoomScale="55" zoomScaleNormal="55" zoomScalePageLayoutView="0" workbookViewId="0" topLeftCell="A1">
      <selection activeCell="A72" sqref="A72:A74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6.00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491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2835701</v>
      </c>
      <c r="C4" s="8">
        <v>2789980</v>
      </c>
      <c r="D4" s="8">
        <v>2064846</v>
      </c>
      <c r="E4" s="8">
        <v>3044609</v>
      </c>
      <c r="F4" s="8">
        <v>3306431</v>
      </c>
      <c r="G4" s="8">
        <v>4697561</v>
      </c>
      <c r="H4" s="8">
        <v>4786433</v>
      </c>
      <c r="I4" s="8">
        <v>5081151</v>
      </c>
      <c r="J4" s="8">
        <v>4707650</v>
      </c>
      <c r="K4" s="8">
        <v>4629379</v>
      </c>
      <c r="L4" s="8">
        <v>4628780</v>
      </c>
      <c r="M4" s="8">
        <v>3614043</v>
      </c>
      <c r="N4" s="9">
        <f aca="true" t="shared" si="0" ref="N4:N9">SUM(B4:M4)</f>
        <v>46186564</v>
      </c>
    </row>
    <row r="5" spans="1:14" ht="21.75">
      <c r="A5" s="10" t="s">
        <v>63</v>
      </c>
      <c r="B5" s="11">
        <v>1318800</v>
      </c>
      <c r="C5" s="11">
        <v>1354000</v>
      </c>
      <c r="D5" s="11">
        <v>980000</v>
      </c>
      <c r="E5" s="11">
        <v>1403200</v>
      </c>
      <c r="F5" s="12">
        <v>1478400</v>
      </c>
      <c r="G5" s="12">
        <v>2057600</v>
      </c>
      <c r="H5" s="12">
        <v>1873200</v>
      </c>
      <c r="I5" s="12">
        <v>1947600</v>
      </c>
      <c r="J5" s="12">
        <v>1900000</v>
      </c>
      <c r="K5" s="12">
        <v>1711200</v>
      </c>
      <c r="L5" s="12">
        <v>1970800</v>
      </c>
      <c r="M5" s="12">
        <v>741720</v>
      </c>
      <c r="N5" s="13">
        <f t="shared" si="0"/>
        <v>18736520</v>
      </c>
    </row>
    <row r="6" spans="1:14" ht="21.75">
      <c r="A6" s="7" t="s">
        <v>43</v>
      </c>
      <c r="B6" s="8">
        <v>99406</v>
      </c>
      <c r="C6" s="8">
        <v>111172</v>
      </c>
      <c r="D6" s="8">
        <v>97893</v>
      </c>
      <c r="E6" s="8">
        <v>100249</v>
      </c>
      <c r="F6" s="8">
        <v>99693</v>
      </c>
      <c r="G6" s="8">
        <v>127865</v>
      </c>
      <c r="H6" s="8">
        <v>136242</v>
      </c>
      <c r="I6" s="8">
        <v>178078</v>
      </c>
      <c r="J6" s="8">
        <v>138118</v>
      </c>
      <c r="K6" s="8">
        <v>129870</v>
      </c>
      <c r="L6" s="8">
        <v>122572</v>
      </c>
      <c r="M6" s="8">
        <v>98880</v>
      </c>
      <c r="N6" s="9">
        <f t="shared" si="0"/>
        <v>1440038</v>
      </c>
    </row>
    <row r="7" spans="1:14" ht="21.75">
      <c r="A7" s="10" t="s">
        <v>93</v>
      </c>
      <c r="B7" s="11">
        <v>49240</v>
      </c>
      <c r="C7" s="11">
        <v>59280</v>
      </c>
      <c r="D7" s="11">
        <v>48280</v>
      </c>
      <c r="E7" s="11">
        <v>50560</v>
      </c>
      <c r="F7" s="12">
        <v>49920</v>
      </c>
      <c r="G7" s="12">
        <v>64280</v>
      </c>
      <c r="H7" s="12">
        <v>55080</v>
      </c>
      <c r="I7" s="12">
        <v>65280</v>
      </c>
      <c r="J7" s="12">
        <v>64800</v>
      </c>
      <c r="K7" s="12">
        <v>58640</v>
      </c>
      <c r="L7" s="12">
        <v>59160</v>
      </c>
      <c r="M7" s="12">
        <v>48080</v>
      </c>
      <c r="N7" s="13">
        <f t="shared" si="0"/>
        <v>672600</v>
      </c>
    </row>
    <row r="8" spans="1:14" ht="21.75">
      <c r="A8" s="7" t="s">
        <v>116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 t="shared" si="0"/>
        <v>0</v>
      </c>
    </row>
    <row r="9" spans="1:14" ht="21.75">
      <c r="A9" s="10" t="s">
        <v>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>
        <f t="shared" si="0"/>
        <v>0</v>
      </c>
    </row>
    <row r="10" spans="1:14" ht="21.75">
      <c r="A10" s="7" t="s">
        <v>62</v>
      </c>
      <c r="B10" s="8">
        <f aca="true" t="shared" si="1" ref="B10:N11">SUM(B4,B6,B8,)</f>
        <v>2935107</v>
      </c>
      <c r="C10" s="8">
        <f t="shared" si="1"/>
        <v>2901152</v>
      </c>
      <c r="D10" s="8">
        <f t="shared" si="1"/>
        <v>2162739</v>
      </c>
      <c r="E10" s="8">
        <f t="shared" si="1"/>
        <v>3144858</v>
      </c>
      <c r="F10" s="8">
        <f t="shared" si="1"/>
        <v>3406124</v>
      </c>
      <c r="G10" s="8">
        <f t="shared" si="1"/>
        <v>4825426</v>
      </c>
      <c r="H10" s="8">
        <f t="shared" si="1"/>
        <v>4922675</v>
      </c>
      <c r="I10" s="8">
        <f t="shared" si="1"/>
        <v>5259229</v>
      </c>
      <c r="J10" s="8">
        <f t="shared" si="1"/>
        <v>4845768</v>
      </c>
      <c r="K10" s="8">
        <f t="shared" si="1"/>
        <v>4759249</v>
      </c>
      <c r="L10" s="8">
        <f t="shared" si="1"/>
        <v>4751352</v>
      </c>
      <c r="M10" s="8">
        <f t="shared" si="1"/>
        <v>3712923</v>
      </c>
      <c r="N10" s="8">
        <f t="shared" si="1"/>
        <v>47626602</v>
      </c>
    </row>
    <row r="11" spans="1:14" ht="21.75">
      <c r="A11" s="14" t="s">
        <v>64</v>
      </c>
      <c r="B11" s="11">
        <f t="shared" si="1"/>
        <v>1368040</v>
      </c>
      <c r="C11" s="11">
        <f t="shared" si="1"/>
        <v>1413280</v>
      </c>
      <c r="D11" s="11">
        <f t="shared" si="1"/>
        <v>1028280</v>
      </c>
      <c r="E11" s="11">
        <f t="shared" si="1"/>
        <v>1453760</v>
      </c>
      <c r="F11" s="11">
        <f t="shared" si="1"/>
        <v>1528320</v>
      </c>
      <c r="G11" s="11">
        <f t="shared" si="1"/>
        <v>2121880</v>
      </c>
      <c r="H11" s="11">
        <f t="shared" si="1"/>
        <v>1928280</v>
      </c>
      <c r="I11" s="11">
        <f t="shared" si="1"/>
        <v>2012880</v>
      </c>
      <c r="J11" s="11">
        <f t="shared" si="1"/>
        <v>1964800</v>
      </c>
      <c r="K11" s="11">
        <f t="shared" si="1"/>
        <v>1769840</v>
      </c>
      <c r="L11" s="11">
        <f t="shared" si="1"/>
        <v>2029960</v>
      </c>
      <c r="M11" s="11">
        <f t="shared" si="1"/>
        <v>789800</v>
      </c>
      <c r="N11" s="11">
        <f t="shared" si="1"/>
        <v>19409120</v>
      </c>
    </row>
    <row r="12" spans="1:14" ht="21.75">
      <c r="A12" s="7" t="s">
        <v>84</v>
      </c>
      <c r="B12" s="8">
        <f aca="true" t="shared" si="2" ref="B12:N13">SUM(B4,B6,)</f>
        <v>2935107</v>
      </c>
      <c r="C12" s="8">
        <f t="shared" si="2"/>
        <v>2901152</v>
      </c>
      <c r="D12" s="8">
        <f t="shared" si="2"/>
        <v>2162739</v>
      </c>
      <c r="E12" s="8">
        <f t="shared" si="2"/>
        <v>3144858</v>
      </c>
      <c r="F12" s="8">
        <f t="shared" si="2"/>
        <v>3406124</v>
      </c>
      <c r="G12" s="8">
        <f t="shared" si="2"/>
        <v>4825426</v>
      </c>
      <c r="H12" s="8">
        <f t="shared" si="2"/>
        <v>4922675</v>
      </c>
      <c r="I12" s="8">
        <f t="shared" si="2"/>
        <v>5259229</v>
      </c>
      <c r="J12" s="8">
        <f t="shared" si="2"/>
        <v>4845768</v>
      </c>
      <c r="K12" s="8">
        <f t="shared" si="2"/>
        <v>4759249</v>
      </c>
      <c r="L12" s="8">
        <f t="shared" si="2"/>
        <v>4751352</v>
      </c>
      <c r="M12" s="8">
        <f t="shared" si="2"/>
        <v>3712923</v>
      </c>
      <c r="N12" s="8">
        <f t="shared" si="2"/>
        <v>47626602</v>
      </c>
    </row>
    <row r="13" spans="1:14" ht="21.75">
      <c r="A13" s="14" t="s">
        <v>85</v>
      </c>
      <c r="B13" s="11">
        <f t="shared" si="2"/>
        <v>1368040</v>
      </c>
      <c r="C13" s="11">
        <f t="shared" si="2"/>
        <v>1413280</v>
      </c>
      <c r="D13" s="11">
        <f t="shared" si="2"/>
        <v>1028280</v>
      </c>
      <c r="E13" s="11">
        <f t="shared" si="2"/>
        <v>1453760</v>
      </c>
      <c r="F13" s="11">
        <f t="shared" si="2"/>
        <v>1528320</v>
      </c>
      <c r="G13" s="11">
        <f t="shared" si="2"/>
        <v>2121880</v>
      </c>
      <c r="H13" s="11">
        <f t="shared" si="2"/>
        <v>1928280</v>
      </c>
      <c r="I13" s="11">
        <f t="shared" si="2"/>
        <v>2012880</v>
      </c>
      <c r="J13" s="11">
        <f t="shared" si="2"/>
        <v>1964800</v>
      </c>
      <c r="K13" s="11">
        <f t="shared" si="2"/>
        <v>1769840</v>
      </c>
      <c r="L13" s="11">
        <f t="shared" si="2"/>
        <v>2029960</v>
      </c>
      <c r="M13" s="11">
        <f t="shared" si="2"/>
        <v>789800</v>
      </c>
      <c r="N13" s="11">
        <f t="shared" si="2"/>
        <v>19409120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490349</v>
      </c>
      <c r="C15" s="8">
        <v>469852</v>
      </c>
      <c r="D15" s="8">
        <v>338865</v>
      </c>
      <c r="E15" s="8">
        <v>481208</v>
      </c>
      <c r="F15" s="8">
        <v>500255</v>
      </c>
      <c r="G15" s="8">
        <v>644287</v>
      </c>
      <c r="H15" s="8">
        <v>670516</v>
      </c>
      <c r="I15" s="8">
        <v>583970</v>
      </c>
      <c r="J15" s="8">
        <v>525111</v>
      </c>
      <c r="K15" s="8">
        <v>549764</v>
      </c>
      <c r="L15" s="8">
        <v>603301</v>
      </c>
      <c r="M15" s="8">
        <v>515063</v>
      </c>
      <c r="N15" s="9">
        <f aca="true" t="shared" si="3" ref="N15:N20">SUM(B15:M15)</f>
        <v>6372541</v>
      </c>
    </row>
    <row r="16" spans="1:14" ht="21.75">
      <c r="A16" s="10" t="s">
        <v>65</v>
      </c>
      <c r="B16" s="12">
        <v>194600</v>
      </c>
      <c r="C16" s="12">
        <v>189000</v>
      </c>
      <c r="D16" s="12">
        <v>115600</v>
      </c>
      <c r="E16" s="12">
        <v>192800</v>
      </c>
      <c r="F16" s="12">
        <v>205600</v>
      </c>
      <c r="G16" s="12">
        <v>292000</v>
      </c>
      <c r="H16" s="12">
        <v>266400</v>
      </c>
      <c r="I16" s="12">
        <v>204000</v>
      </c>
      <c r="J16" s="12">
        <v>176600</v>
      </c>
      <c r="K16" s="12">
        <v>190400</v>
      </c>
      <c r="L16" s="12">
        <v>261400</v>
      </c>
      <c r="M16" s="12">
        <v>208600</v>
      </c>
      <c r="N16" s="13">
        <f t="shared" si="3"/>
        <v>2497000</v>
      </c>
    </row>
    <row r="17" spans="1:14" ht="21.75">
      <c r="A17" s="7" t="s">
        <v>428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>SUM(B17:M17)</f>
        <v>0</v>
      </c>
    </row>
    <row r="18" spans="1:14" ht="21.75">
      <c r="A18" s="10" t="s">
        <v>429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f>SUM(B18:M18)</f>
        <v>0</v>
      </c>
    </row>
    <row r="19" spans="1:14" ht="21.75" customHeight="1">
      <c r="A19" s="7" t="s">
        <v>82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 t="shared" si="3"/>
        <v>0</v>
      </c>
    </row>
    <row r="20" spans="1:14" ht="21.75">
      <c r="A20" s="14" t="s">
        <v>83</v>
      </c>
      <c r="B20" s="11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3">
        <f t="shared" si="3"/>
        <v>0</v>
      </c>
    </row>
    <row r="21" spans="1:14" ht="21.75">
      <c r="A21" s="7" t="s">
        <v>67</v>
      </c>
      <c r="B21" s="8">
        <f aca="true" t="shared" si="4" ref="B21:M22">SUM(B15,B17,B19,)</f>
        <v>490349</v>
      </c>
      <c r="C21" s="8">
        <f t="shared" si="4"/>
        <v>469852</v>
      </c>
      <c r="D21" s="8">
        <f t="shared" si="4"/>
        <v>338865</v>
      </c>
      <c r="E21" s="8">
        <f t="shared" si="4"/>
        <v>481208</v>
      </c>
      <c r="F21" s="8">
        <f t="shared" si="4"/>
        <v>500255</v>
      </c>
      <c r="G21" s="8">
        <f t="shared" si="4"/>
        <v>644287</v>
      </c>
      <c r="H21" s="8">
        <f t="shared" si="4"/>
        <v>670516</v>
      </c>
      <c r="I21" s="8">
        <f t="shared" si="4"/>
        <v>583970</v>
      </c>
      <c r="J21" s="8">
        <f t="shared" si="4"/>
        <v>525111</v>
      </c>
      <c r="K21" s="8">
        <f t="shared" si="4"/>
        <v>549764</v>
      </c>
      <c r="L21" s="8">
        <f t="shared" si="4"/>
        <v>603301</v>
      </c>
      <c r="M21" s="8">
        <f t="shared" si="4"/>
        <v>515063</v>
      </c>
      <c r="N21" s="8">
        <f>SUM(N15,N17,N19,)</f>
        <v>6372541</v>
      </c>
    </row>
    <row r="22" spans="1:14" ht="21.75">
      <c r="A22" s="14" t="s">
        <v>68</v>
      </c>
      <c r="B22" s="11">
        <f t="shared" si="4"/>
        <v>194600</v>
      </c>
      <c r="C22" s="11">
        <f t="shared" si="4"/>
        <v>189000</v>
      </c>
      <c r="D22" s="11">
        <f t="shared" si="4"/>
        <v>115600</v>
      </c>
      <c r="E22" s="11">
        <f t="shared" si="4"/>
        <v>192800</v>
      </c>
      <c r="F22" s="11">
        <f t="shared" si="4"/>
        <v>205600</v>
      </c>
      <c r="G22" s="11">
        <f t="shared" si="4"/>
        <v>292000</v>
      </c>
      <c r="H22" s="11">
        <f t="shared" si="4"/>
        <v>266400</v>
      </c>
      <c r="I22" s="11">
        <f t="shared" si="4"/>
        <v>204000</v>
      </c>
      <c r="J22" s="11">
        <f t="shared" si="4"/>
        <v>176600</v>
      </c>
      <c r="K22" s="11">
        <f t="shared" si="4"/>
        <v>190400</v>
      </c>
      <c r="L22" s="11">
        <f t="shared" si="4"/>
        <v>261400</v>
      </c>
      <c r="M22" s="11">
        <f t="shared" si="4"/>
        <v>208600</v>
      </c>
      <c r="N22" s="11">
        <f>SUM(N16,N18,N20,)</f>
        <v>2497000</v>
      </c>
    </row>
    <row r="23" spans="1:14" ht="21.75">
      <c r="A23" s="7" t="s">
        <v>86</v>
      </c>
      <c r="B23" s="8">
        <f aca="true" t="shared" si="5" ref="B23:M24">SUM(B15,B17,)</f>
        <v>490349</v>
      </c>
      <c r="C23" s="8">
        <f t="shared" si="5"/>
        <v>469852</v>
      </c>
      <c r="D23" s="8">
        <f t="shared" si="5"/>
        <v>338865</v>
      </c>
      <c r="E23" s="8">
        <f t="shared" si="5"/>
        <v>481208</v>
      </c>
      <c r="F23" s="8">
        <f t="shared" si="5"/>
        <v>500255</v>
      </c>
      <c r="G23" s="8">
        <f t="shared" si="5"/>
        <v>644287</v>
      </c>
      <c r="H23" s="8">
        <f t="shared" si="5"/>
        <v>670516</v>
      </c>
      <c r="I23" s="8">
        <f t="shared" si="5"/>
        <v>583970</v>
      </c>
      <c r="J23" s="8">
        <f t="shared" si="5"/>
        <v>525111</v>
      </c>
      <c r="K23" s="8">
        <f t="shared" si="5"/>
        <v>549764</v>
      </c>
      <c r="L23" s="8">
        <f t="shared" si="5"/>
        <v>603301</v>
      </c>
      <c r="M23" s="8">
        <f t="shared" si="5"/>
        <v>515063</v>
      </c>
      <c r="N23" s="8">
        <f>SUM(N15,N17,)</f>
        <v>6372541</v>
      </c>
    </row>
    <row r="24" spans="1:14" ht="21.75">
      <c r="A24" s="14" t="s">
        <v>87</v>
      </c>
      <c r="B24" s="11">
        <f t="shared" si="5"/>
        <v>194600</v>
      </c>
      <c r="C24" s="11">
        <f t="shared" si="5"/>
        <v>189000</v>
      </c>
      <c r="D24" s="11">
        <f t="shared" si="5"/>
        <v>115600</v>
      </c>
      <c r="E24" s="11">
        <f t="shared" si="5"/>
        <v>192800</v>
      </c>
      <c r="F24" s="11">
        <f t="shared" si="5"/>
        <v>205600</v>
      </c>
      <c r="G24" s="11">
        <f t="shared" si="5"/>
        <v>292000</v>
      </c>
      <c r="H24" s="11">
        <f t="shared" si="5"/>
        <v>266400</v>
      </c>
      <c r="I24" s="11">
        <f t="shared" si="5"/>
        <v>204000</v>
      </c>
      <c r="J24" s="11">
        <f t="shared" si="5"/>
        <v>176600</v>
      </c>
      <c r="K24" s="11">
        <f t="shared" si="5"/>
        <v>190400</v>
      </c>
      <c r="L24" s="11">
        <f t="shared" si="5"/>
        <v>261400</v>
      </c>
      <c r="M24" s="11">
        <f t="shared" si="5"/>
        <v>208600</v>
      </c>
      <c r="N24" s="11">
        <f>SUM(N16,N18,)</f>
        <v>2497000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835478</v>
      </c>
      <c r="C26" s="8">
        <v>789250</v>
      </c>
      <c r="D26" s="8">
        <v>412944</v>
      </c>
      <c r="E26" s="8">
        <v>824371</v>
      </c>
      <c r="F26" s="8">
        <v>923505</v>
      </c>
      <c r="G26" s="8">
        <v>1251314</v>
      </c>
      <c r="H26" s="8">
        <v>1328834</v>
      </c>
      <c r="I26" s="8">
        <v>864689</v>
      </c>
      <c r="J26" s="8">
        <v>664938</v>
      </c>
      <c r="K26" s="8">
        <v>889681</v>
      </c>
      <c r="L26" s="8">
        <v>1150803</v>
      </c>
      <c r="M26" s="8">
        <v>852632</v>
      </c>
      <c r="N26" s="9">
        <f aca="true" t="shared" si="6" ref="N26:N31">SUM(B26:M26)</f>
        <v>10788439</v>
      </c>
    </row>
    <row r="27" spans="1:14" ht="21.75">
      <c r="A27" s="10" t="s">
        <v>69</v>
      </c>
      <c r="B27" s="12">
        <v>394000</v>
      </c>
      <c r="C27" s="12">
        <v>380000</v>
      </c>
      <c r="D27" s="12">
        <v>152000</v>
      </c>
      <c r="E27" s="12">
        <v>392000</v>
      </c>
      <c r="F27" s="12">
        <v>406000</v>
      </c>
      <c r="G27" s="12">
        <v>572000</v>
      </c>
      <c r="H27" s="12">
        <v>530000</v>
      </c>
      <c r="I27" s="12">
        <v>305200</v>
      </c>
      <c r="J27" s="12">
        <v>256800</v>
      </c>
      <c r="K27" s="12">
        <v>337400</v>
      </c>
      <c r="L27" s="12">
        <v>500600</v>
      </c>
      <c r="M27" s="27">
        <v>391200</v>
      </c>
      <c r="N27" s="13">
        <f t="shared" si="6"/>
        <v>4617200</v>
      </c>
    </row>
    <row r="28" spans="1:14" ht="21.75">
      <c r="A28" s="20" t="s">
        <v>47</v>
      </c>
      <c r="B28" s="8">
        <v>230916</v>
      </c>
      <c r="C28" s="8">
        <v>208684</v>
      </c>
      <c r="D28" s="8">
        <v>175167</v>
      </c>
      <c r="E28" s="8">
        <v>208786</v>
      </c>
      <c r="F28" s="8">
        <v>219648</v>
      </c>
      <c r="G28" s="8">
        <v>347035</v>
      </c>
      <c r="H28" s="8">
        <v>304837</v>
      </c>
      <c r="I28" s="8">
        <v>219025</v>
      </c>
      <c r="J28" s="8">
        <v>238119</v>
      </c>
      <c r="K28" s="8">
        <v>279173</v>
      </c>
      <c r="L28" s="8">
        <v>275807</v>
      </c>
      <c r="M28" s="8">
        <v>221244</v>
      </c>
      <c r="N28" s="9">
        <f t="shared" si="6"/>
        <v>2928441</v>
      </c>
    </row>
    <row r="29" spans="1:14" ht="21.75">
      <c r="A29" s="10" t="s">
        <v>70</v>
      </c>
      <c r="B29" s="12">
        <v>72900</v>
      </c>
      <c r="C29" s="12">
        <v>61320</v>
      </c>
      <c r="D29" s="12">
        <v>45480</v>
      </c>
      <c r="E29" s="12">
        <v>60840</v>
      </c>
      <c r="F29" s="12">
        <v>66660</v>
      </c>
      <c r="G29" s="12">
        <v>129240</v>
      </c>
      <c r="H29" s="12">
        <v>89940</v>
      </c>
      <c r="I29" s="12">
        <v>59940</v>
      </c>
      <c r="J29" s="12">
        <v>66960</v>
      </c>
      <c r="K29" s="12">
        <v>75720</v>
      </c>
      <c r="L29" s="12">
        <v>88400</v>
      </c>
      <c r="M29" s="12">
        <v>68160</v>
      </c>
      <c r="N29" s="13">
        <f t="shared" si="6"/>
        <v>885560</v>
      </c>
    </row>
    <row r="30" spans="1:14" ht="21.75">
      <c r="A30" s="7" t="s">
        <v>88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si="6"/>
        <v>0</v>
      </c>
    </row>
    <row r="31" spans="1:14" ht="21.75">
      <c r="A31" s="14" t="s">
        <v>89</v>
      </c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3">
        <f t="shared" si="6"/>
        <v>0</v>
      </c>
    </row>
    <row r="32" spans="1:14" ht="21.75">
      <c r="A32" s="7" t="s">
        <v>76</v>
      </c>
      <c r="B32" s="8">
        <f aca="true" t="shared" si="7" ref="B32:N33">SUM(B26,B28,B30,)</f>
        <v>1066394</v>
      </c>
      <c r="C32" s="8">
        <f t="shared" si="7"/>
        <v>997934</v>
      </c>
      <c r="D32" s="8">
        <f t="shared" si="7"/>
        <v>588111</v>
      </c>
      <c r="E32" s="8">
        <f t="shared" si="7"/>
        <v>1033157</v>
      </c>
      <c r="F32" s="8">
        <f t="shared" si="7"/>
        <v>1143153</v>
      </c>
      <c r="G32" s="8">
        <f t="shared" si="7"/>
        <v>1598349</v>
      </c>
      <c r="H32" s="8">
        <f t="shared" si="7"/>
        <v>1633671</v>
      </c>
      <c r="I32" s="8">
        <f t="shared" si="7"/>
        <v>1083714</v>
      </c>
      <c r="J32" s="8">
        <f t="shared" si="7"/>
        <v>903057</v>
      </c>
      <c r="K32" s="8">
        <f t="shared" si="7"/>
        <v>1168854</v>
      </c>
      <c r="L32" s="8">
        <f t="shared" si="7"/>
        <v>1426610</v>
      </c>
      <c r="M32" s="8">
        <f t="shared" si="7"/>
        <v>1073876</v>
      </c>
      <c r="N32" s="8">
        <f t="shared" si="7"/>
        <v>13716880</v>
      </c>
    </row>
    <row r="33" spans="1:14" ht="21.75">
      <c r="A33" s="14" t="s">
        <v>77</v>
      </c>
      <c r="B33" s="11">
        <f t="shared" si="7"/>
        <v>466900</v>
      </c>
      <c r="C33" s="11">
        <f t="shared" si="7"/>
        <v>441320</v>
      </c>
      <c r="D33" s="11">
        <f t="shared" si="7"/>
        <v>197480</v>
      </c>
      <c r="E33" s="11">
        <f t="shared" si="7"/>
        <v>452840</v>
      </c>
      <c r="F33" s="11">
        <f t="shared" si="7"/>
        <v>472660</v>
      </c>
      <c r="G33" s="11">
        <f t="shared" si="7"/>
        <v>701240</v>
      </c>
      <c r="H33" s="11">
        <f t="shared" si="7"/>
        <v>619940</v>
      </c>
      <c r="I33" s="11">
        <f t="shared" si="7"/>
        <v>365140</v>
      </c>
      <c r="J33" s="11">
        <f t="shared" si="7"/>
        <v>323760</v>
      </c>
      <c r="K33" s="11">
        <f t="shared" si="7"/>
        <v>413120</v>
      </c>
      <c r="L33" s="11">
        <f t="shared" si="7"/>
        <v>589000</v>
      </c>
      <c r="M33" s="11">
        <f t="shared" si="7"/>
        <v>459360</v>
      </c>
      <c r="N33" s="11">
        <f t="shared" si="7"/>
        <v>5502760</v>
      </c>
    </row>
    <row r="34" spans="1:14" ht="21.75">
      <c r="A34" s="7" t="s">
        <v>90</v>
      </c>
      <c r="B34" s="8">
        <f aca="true" t="shared" si="8" ref="B34:N35">SUM(B26,B28,)</f>
        <v>1066394</v>
      </c>
      <c r="C34" s="8">
        <f t="shared" si="8"/>
        <v>997934</v>
      </c>
      <c r="D34" s="8">
        <f t="shared" si="8"/>
        <v>588111</v>
      </c>
      <c r="E34" s="8">
        <f t="shared" si="8"/>
        <v>1033157</v>
      </c>
      <c r="F34" s="8">
        <f t="shared" si="8"/>
        <v>1143153</v>
      </c>
      <c r="G34" s="8">
        <f t="shared" si="8"/>
        <v>1598349</v>
      </c>
      <c r="H34" s="8">
        <f t="shared" si="8"/>
        <v>1633671</v>
      </c>
      <c r="I34" s="8">
        <f t="shared" si="8"/>
        <v>1083714</v>
      </c>
      <c r="J34" s="8">
        <f t="shared" si="8"/>
        <v>903057</v>
      </c>
      <c r="K34" s="8">
        <f t="shared" si="8"/>
        <v>1168854</v>
      </c>
      <c r="L34" s="8">
        <f t="shared" si="8"/>
        <v>1426610</v>
      </c>
      <c r="M34" s="8">
        <f t="shared" si="8"/>
        <v>1073876</v>
      </c>
      <c r="N34" s="8">
        <f t="shared" si="8"/>
        <v>13716880</v>
      </c>
    </row>
    <row r="35" spans="1:14" ht="21.75">
      <c r="A35" s="14" t="s">
        <v>91</v>
      </c>
      <c r="B35" s="11">
        <f t="shared" si="8"/>
        <v>466900</v>
      </c>
      <c r="C35" s="11">
        <f t="shared" si="8"/>
        <v>441320</v>
      </c>
      <c r="D35" s="11">
        <f t="shared" si="8"/>
        <v>197480</v>
      </c>
      <c r="E35" s="11">
        <f t="shared" si="8"/>
        <v>452840</v>
      </c>
      <c r="F35" s="11">
        <f t="shared" si="8"/>
        <v>472660</v>
      </c>
      <c r="G35" s="11">
        <f t="shared" si="8"/>
        <v>701240</v>
      </c>
      <c r="H35" s="11">
        <f t="shared" si="8"/>
        <v>619940</v>
      </c>
      <c r="I35" s="11">
        <f t="shared" si="8"/>
        <v>365140</v>
      </c>
      <c r="J35" s="11">
        <f t="shared" si="8"/>
        <v>323760</v>
      </c>
      <c r="K35" s="11">
        <f t="shared" si="8"/>
        <v>413120</v>
      </c>
      <c r="L35" s="11">
        <f t="shared" si="8"/>
        <v>589000</v>
      </c>
      <c r="M35" s="11">
        <f t="shared" si="8"/>
        <v>459360</v>
      </c>
      <c r="N35" s="11">
        <f t="shared" si="8"/>
        <v>5502760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268874</v>
      </c>
      <c r="C37" s="8">
        <v>268298</v>
      </c>
      <c r="D37" s="8">
        <v>182220</v>
      </c>
      <c r="E37" s="8">
        <v>271778</v>
      </c>
      <c r="F37" s="8">
        <v>275957</v>
      </c>
      <c r="G37" s="8">
        <v>353887</v>
      </c>
      <c r="H37" s="8">
        <v>369737</v>
      </c>
      <c r="I37" s="8">
        <v>335529</v>
      </c>
      <c r="J37" s="8">
        <v>340814</v>
      </c>
      <c r="K37" s="8">
        <v>353269</v>
      </c>
      <c r="L37" s="8">
        <v>366817</v>
      </c>
      <c r="M37" s="8">
        <v>306623</v>
      </c>
      <c r="N37" s="9">
        <f aca="true" t="shared" si="9" ref="N37:N42">SUM(B37:M37)</f>
        <v>3693803</v>
      </c>
    </row>
    <row r="38" spans="1:14" ht="21.75">
      <c r="A38" s="10" t="s">
        <v>71</v>
      </c>
      <c r="B38" s="12">
        <v>112800</v>
      </c>
      <c r="C38" s="12">
        <v>117000</v>
      </c>
      <c r="D38" s="12">
        <v>63000</v>
      </c>
      <c r="E38" s="12">
        <v>117000</v>
      </c>
      <c r="F38" s="12">
        <v>119400</v>
      </c>
      <c r="G38" s="12">
        <v>164400</v>
      </c>
      <c r="H38" s="12">
        <v>148800</v>
      </c>
      <c r="I38" s="12">
        <v>123000</v>
      </c>
      <c r="J38" s="12">
        <v>127800</v>
      </c>
      <c r="K38" s="12">
        <v>133800</v>
      </c>
      <c r="L38" s="12">
        <v>168600</v>
      </c>
      <c r="M38" s="12">
        <v>134400</v>
      </c>
      <c r="N38" s="13">
        <f t="shared" si="9"/>
        <v>1530000</v>
      </c>
    </row>
    <row r="39" spans="1:14" ht="21.75">
      <c r="A39" s="7" t="s">
        <v>49</v>
      </c>
      <c r="B39" s="8">
        <v>21059</v>
      </c>
      <c r="C39" s="8">
        <v>19937</v>
      </c>
      <c r="D39" s="8">
        <v>19608</v>
      </c>
      <c r="E39" s="8">
        <v>20091</v>
      </c>
      <c r="F39" s="8">
        <v>20024</v>
      </c>
      <c r="G39" s="8">
        <v>23162</v>
      </c>
      <c r="H39" s="8">
        <v>26401</v>
      </c>
      <c r="I39" s="8">
        <v>41741</v>
      </c>
      <c r="J39" s="8">
        <v>43141</v>
      </c>
      <c r="K39" s="8">
        <v>111302</v>
      </c>
      <c r="L39" s="8">
        <v>30122</v>
      </c>
      <c r="M39" s="8">
        <v>20056</v>
      </c>
      <c r="N39" s="9">
        <f t="shared" si="9"/>
        <v>396644</v>
      </c>
    </row>
    <row r="40" spans="1:14" ht="21.75">
      <c r="A40" s="10" t="s">
        <v>92</v>
      </c>
      <c r="B40" s="12">
        <v>2040</v>
      </c>
      <c r="C40" s="12">
        <v>1120</v>
      </c>
      <c r="D40" s="12">
        <v>760</v>
      </c>
      <c r="E40" s="12">
        <v>1280</v>
      </c>
      <c r="F40" s="12">
        <v>1240</v>
      </c>
      <c r="G40" s="12">
        <v>1760</v>
      </c>
      <c r="H40" s="12">
        <v>1240</v>
      </c>
      <c r="I40" s="12">
        <v>2520</v>
      </c>
      <c r="J40" s="12">
        <v>3808</v>
      </c>
      <c r="K40" s="12">
        <v>3480</v>
      </c>
      <c r="L40" s="12">
        <v>1800</v>
      </c>
      <c r="M40" s="12">
        <v>1920</v>
      </c>
      <c r="N40" s="13">
        <f t="shared" si="9"/>
        <v>22968</v>
      </c>
    </row>
    <row r="41" spans="1:14" ht="21.75">
      <c r="A41" s="7" t="s">
        <v>94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 t="shared" si="9"/>
        <v>0</v>
      </c>
    </row>
    <row r="42" spans="1:14" ht="21.75">
      <c r="A42" s="14" t="s">
        <v>95</v>
      </c>
      <c r="B42" s="11"/>
      <c r="C42" s="11"/>
      <c r="D42" s="11"/>
      <c r="E42" s="12"/>
      <c r="F42" s="11"/>
      <c r="G42" s="12"/>
      <c r="H42" s="12"/>
      <c r="I42" s="12"/>
      <c r="J42" s="12"/>
      <c r="K42" s="12"/>
      <c r="L42" s="12"/>
      <c r="M42" s="52"/>
      <c r="N42" s="13">
        <f t="shared" si="9"/>
        <v>0</v>
      </c>
    </row>
    <row r="43" spans="1:14" ht="21.75">
      <c r="A43" s="7" t="s">
        <v>78</v>
      </c>
      <c r="B43" s="8">
        <f aca="true" t="shared" si="10" ref="B43:N44">SUM(B37,B39,B41,)</f>
        <v>289933</v>
      </c>
      <c r="C43" s="8">
        <f t="shared" si="10"/>
        <v>288235</v>
      </c>
      <c r="D43" s="8">
        <f t="shared" si="10"/>
        <v>201828</v>
      </c>
      <c r="E43" s="8">
        <f t="shared" si="10"/>
        <v>291869</v>
      </c>
      <c r="F43" s="8">
        <f t="shared" si="10"/>
        <v>295981</v>
      </c>
      <c r="G43" s="8">
        <f t="shared" si="10"/>
        <v>377049</v>
      </c>
      <c r="H43" s="8">
        <f t="shared" si="10"/>
        <v>396138</v>
      </c>
      <c r="I43" s="8">
        <f t="shared" si="10"/>
        <v>377270</v>
      </c>
      <c r="J43" s="8">
        <f t="shared" si="10"/>
        <v>383955</v>
      </c>
      <c r="K43" s="8">
        <f t="shared" si="10"/>
        <v>464571</v>
      </c>
      <c r="L43" s="8">
        <f t="shared" si="10"/>
        <v>396939</v>
      </c>
      <c r="M43" s="8">
        <f t="shared" si="10"/>
        <v>326679</v>
      </c>
      <c r="N43" s="8">
        <f t="shared" si="10"/>
        <v>4090447</v>
      </c>
    </row>
    <row r="44" spans="1:14" ht="21.75">
      <c r="A44" s="14" t="s">
        <v>79</v>
      </c>
      <c r="B44" s="11">
        <f t="shared" si="10"/>
        <v>114840</v>
      </c>
      <c r="C44" s="11">
        <f t="shared" si="10"/>
        <v>118120</v>
      </c>
      <c r="D44" s="11">
        <f t="shared" si="10"/>
        <v>63760</v>
      </c>
      <c r="E44" s="11">
        <f t="shared" si="10"/>
        <v>118280</v>
      </c>
      <c r="F44" s="11">
        <f t="shared" si="10"/>
        <v>120640</v>
      </c>
      <c r="G44" s="11">
        <f t="shared" si="10"/>
        <v>166160</v>
      </c>
      <c r="H44" s="11">
        <f t="shared" si="10"/>
        <v>150040</v>
      </c>
      <c r="I44" s="11">
        <f t="shared" si="10"/>
        <v>125520</v>
      </c>
      <c r="J44" s="11">
        <f t="shared" si="10"/>
        <v>131608</v>
      </c>
      <c r="K44" s="11">
        <f t="shared" si="10"/>
        <v>137280</v>
      </c>
      <c r="L44" s="11">
        <f t="shared" si="10"/>
        <v>170400</v>
      </c>
      <c r="M44" s="11">
        <f t="shared" si="10"/>
        <v>136320</v>
      </c>
      <c r="N44" s="11">
        <f t="shared" si="10"/>
        <v>1552968</v>
      </c>
    </row>
    <row r="45" spans="1:14" ht="21.75">
      <c r="A45" s="7" t="s">
        <v>96</v>
      </c>
      <c r="B45" s="8">
        <f aca="true" t="shared" si="11" ref="B45:N46">SUM(B37,B39,)</f>
        <v>289933</v>
      </c>
      <c r="C45" s="8">
        <f t="shared" si="11"/>
        <v>288235</v>
      </c>
      <c r="D45" s="8">
        <f t="shared" si="11"/>
        <v>201828</v>
      </c>
      <c r="E45" s="8">
        <f t="shared" si="11"/>
        <v>291869</v>
      </c>
      <c r="F45" s="8">
        <f t="shared" si="11"/>
        <v>295981</v>
      </c>
      <c r="G45" s="8">
        <f t="shared" si="11"/>
        <v>377049</v>
      </c>
      <c r="H45" s="8">
        <f t="shared" si="11"/>
        <v>396138</v>
      </c>
      <c r="I45" s="8">
        <f t="shared" si="11"/>
        <v>377270</v>
      </c>
      <c r="J45" s="8">
        <f t="shared" si="11"/>
        <v>383955</v>
      </c>
      <c r="K45" s="8">
        <f t="shared" si="11"/>
        <v>464571</v>
      </c>
      <c r="L45" s="8">
        <f t="shared" si="11"/>
        <v>396939</v>
      </c>
      <c r="M45" s="8">
        <f t="shared" si="11"/>
        <v>326679</v>
      </c>
      <c r="N45" s="8">
        <f t="shared" si="11"/>
        <v>4090447</v>
      </c>
    </row>
    <row r="46" spans="1:14" ht="21.75">
      <c r="A46" s="14" t="s">
        <v>97</v>
      </c>
      <c r="B46" s="11">
        <f t="shared" si="11"/>
        <v>114840</v>
      </c>
      <c r="C46" s="11">
        <f t="shared" si="11"/>
        <v>118120</v>
      </c>
      <c r="D46" s="11">
        <f t="shared" si="11"/>
        <v>63760</v>
      </c>
      <c r="E46" s="11">
        <f t="shared" si="11"/>
        <v>118280</v>
      </c>
      <c r="F46" s="11">
        <f t="shared" si="11"/>
        <v>120640</v>
      </c>
      <c r="G46" s="11">
        <f t="shared" si="11"/>
        <v>166160</v>
      </c>
      <c r="H46" s="11">
        <f t="shared" si="11"/>
        <v>150040</v>
      </c>
      <c r="I46" s="11">
        <f t="shared" si="11"/>
        <v>125520</v>
      </c>
      <c r="J46" s="11">
        <f t="shared" si="11"/>
        <v>131608</v>
      </c>
      <c r="K46" s="11">
        <f t="shared" si="11"/>
        <v>137280</v>
      </c>
      <c r="L46" s="11">
        <f t="shared" si="11"/>
        <v>170400</v>
      </c>
      <c r="M46" s="11">
        <f t="shared" si="11"/>
        <v>136320</v>
      </c>
      <c r="N46" s="11">
        <f t="shared" si="11"/>
        <v>1552968</v>
      </c>
    </row>
    <row r="47" spans="1:14" ht="21.75">
      <c r="A47" s="19" t="s">
        <v>16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8"/>
    </row>
    <row r="48" spans="1:14" ht="21.75">
      <c r="A48" s="21" t="s">
        <v>50</v>
      </c>
      <c r="B48" s="8">
        <v>2856</v>
      </c>
      <c r="C48" s="8"/>
      <c r="D48" s="8">
        <v>5880</v>
      </c>
      <c r="E48" s="8"/>
      <c r="F48" s="8">
        <v>3276</v>
      </c>
      <c r="G48" s="8"/>
      <c r="H48" s="9">
        <v>3612</v>
      </c>
      <c r="I48" s="8"/>
      <c r="J48" s="9">
        <v>3192</v>
      </c>
      <c r="K48" s="8"/>
      <c r="L48" s="9">
        <v>3528</v>
      </c>
      <c r="M48" s="8"/>
      <c r="N48" s="9">
        <f aca="true" t="shared" si="12" ref="N48:N53">SUM(B48:M48)</f>
        <v>22344</v>
      </c>
    </row>
    <row r="49" spans="1:14" ht="21.75">
      <c r="A49" s="10" t="s">
        <v>72</v>
      </c>
      <c r="B49" s="12">
        <v>1360</v>
      </c>
      <c r="C49" s="12"/>
      <c r="D49" s="12">
        <v>2800</v>
      </c>
      <c r="E49" s="12"/>
      <c r="F49" s="12">
        <v>1560</v>
      </c>
      <c r="G49" s="12"/>
      <c r="H49" s="13">
        <v>1720</v>
      </c>
      <c r="I49" s="12"/>
      <c r="J49" s="13">
        <v>1520</v>
      </c>
      <c r="K49" s="12"/>
      <c r="L49" s="13">
        <v>1680</v>
      </c>
      <c r="M49" s="12"/>
      <c r="N49" s="13">
        <f t="shared" si="12"/>
        <v>10640</v>
      </c>
    </row>
    <row r="50" spans="1:14" ht="21.75">
      <c r="A50" s="21" t="s">
        <v>51</v>
      </c>
      <c r="B50" s="8">
        <v>2209</v>
      </c>
      <c r="C50" s="8"/>
      <c r="D50" s="8">
        <v>2261</v>
      </c>
      <c r="E50" s="8"/>
      <c r="F50" s="8">
        <v>2859</v>
      </c>
      <c r="G50" s="8"/>
      <c r="H50" s="9">
        <v>3758</v>
      </c>
      <c r="I50" s="8"/>
      <c r="J50" s="9">
        <v>4775</v>
      </c>
      <c r="K50" s="8"/>
      <c r="L50" s="9">
        <v>3055</v>
      </c>
      <c r="M50" s="8"/>
      <c r="N50" s="9">
        <f t="shared" si="12"/>
        <v>18917</v>
      </c>
    </row>
    <row r="51" spans="1:14" ht="21.75">
      <c r="A51" s="10" t="s">
        <v>73</v>
      </c>
      <c r="B51" s="12">
        <v>896</v>
      </c>
      <c r="C51" s="12"/>
      <c r="D51" s="12">
        <v>914</v>
      </c>
      <c r="E51" s="12"/>
      <c r="F51" s="12">
        <v>1120</v>
      </c>
      <c r="G51" s="12"/>
      <c r="H51" s="13">
        <v>1299</v>
      </c>
      <c r="I51" s="12"/>
      <c r="J51" s="13">
        <v>1501</v>
      </c>
      <c r="K51" s="12"/>
      <c r="L51" s="13">
        <v>1121</v>
      </c>
      <c r="M51" s="12"/>
      <c r="N51" s="13">
        <f t="shared" si="12"/>
        <v>6851</v>
      </c>
    </row>
    <row r="52" spans="1:14" ht="21.75">
      <c r="A52" s="21" t="s">
        <v>52</v>
      </c>
      <c r="B52" s="8">
        <v>3357</v>
      </c>
      <c r="C52" s="8"/>
      <c r="D52" s="8">
        <v>3471</v>
      </c>
      <c r="E52" s="8"/>
      <c r="F52" s="8">
        <v>3737</v>
      </c>
      <c r="G52" s="8"/>
      <c r="H52" s="9">
        <v>6974</v>
      </c>
      <c r="I52" s="8"/>
      <c r="J52" s="9">
        <v>9397</v>
      </c>
      <c r="K52" s="8"/>
      <c r="L52" s="9">
        <v>6191</v>
      </c>
      <c r="M52" s="8"/>
      <c r="N52" s="9">
        <f t="shared" si="12"/>
        <v>33127</v>
      </c>
    </row>
    <row r="53" spans="1:14" ht="21.75">
      <c r="A53" s="10" t="s">
        <v>74</v>
      </c>
      <c r="B53" s="11">
        <v>1292</v>
      </c>
      <c r="C53" s="11"/>
      <c r="D53" s="11">
        <v>1331</v>
      </c>
      <c r="E53" s="12"/>
      <c r="F53" s="11">
        <v>1423</v>
      </c>
      <c r="G53" s="12"/>
      <c r="H53" s="13">
        <v>2233</v>
      </c>
      <c r="I53" s="12"/>
      <c r="J53" s="13">
        <v>2737</v>
      </c>
      <c r="K53" s="12"/>
      <c r="L53" s="13">
        <v>2107</v>
      </c>
      <c r="M53" s="12"/>
      <c r="N53" s="13">
        <f t="shared" si="12"/>
        <v>11123</v>
      </c>
    </row>
    <row r="54" spans="1:14" ht="21.75" hidden="1">
      <c r="A54" s="55" t="s">
        <v>477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9">
        <f>SUM(B54:M54)</f>
        <v>0</v>
      </c>
    </row>
    <row r="55" spans="1:14" ht="21.75" hidden="1">
      <c r="A55" s="57" t="s">
        <v>478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3">
        <f>SUM(B55:M55)</f>
        <v>0</v>
      </c>
    </row>
    <row r="56" spans="1:14" ht="21.75">
      <c r="A56" s="7" t="s">
        <v>80</v>
      </c>
      <c r="B56" s="8">
        <f aca="true" t="shared" si="13" ref="B56:N57">SUM(B48,B50,B52,B54,)</f>
        <v>8422</v>
      </c>
      <c r="C56" s="8">
        <f t="shared" si="13"/>
        <v>0</v>
      </c>
      <c r="D56" s="8">
        <f t="shared" si="13"/>
        <v>11612</v>
      </c>
      <c r="E56" s="8">
        <f t="shared" si="13"/>
        <v>0</v>
      </c>
      <c r="F56" s="8">
        <f t="shared" si="13"/>
        <v>9872</v>
      </c>
      <c r="G56" s="8">
        <f t="shared" si="13"/>
        <v>0</v>
      </c>
      <c r="H56" s="8">
        <f t="shared" si="13"/>
        <v>14344</v>
      </c>
      <c r="I56" s="8">
        <f t="shared" si="13"/>
        <v>0</v>
      </c>
      <c r="J56" s="8">
        <f t="shared" si="13"/>
        <v>17364</v>
      </c>
      <c r="K56" s="8">
        <f t="shared" si="13"/>
        <v>0</v>
      </c>
      <c r="L56" s="8">
        <f t="shared" si="13"/>
        <v>12774</v>
      </c>
      <c r="M56" s="8">
        <f t="shared" si="13"/>
        <v>0</v>
      </c>
      <c r="N56" s="8">
        <f t="shared" si="13"/>
        <v>74388</v>
      </c>
    </row>
    <row r="57" spans="1:14" ht="21.75">
      <c r="A57" s="14" t="s">
        <v>115</v>
      </c>
      <c r="B57" s="11">
        <f t="shared" si="13"/>
        <v>3548</v>
      </c>
      <c r="C57" s="11">
        <f t="shared" si="13"/>
        <v>0</v>
      </c>
      <c r="D57" s="11">
        <f t="shared" si="13"/>
        <v>5045</v>
      </c>
      <c r="E57" s="11">
        <f t="shared" si="13"/>
        <v>0</v>
      </c>
      <c r="F57" s="11">
        <f t="shared" si="13"/>
        <v>4103</v>
      </c>
      <c r="G57" s="11">
        <f t="shared" si="13"/>
        <v>0</v>
      </c>
      <c r="H57" s="11">
        <f t="shared" si="13"/>
        <v>5252</v>
      </c>
      <c r="I57" s="11">
        <f t="shared" si="13"/>
        <v>0</v>
      </c>
      <c r="J57" s="11">
        <f t="shared" si="13"/>
        <v>5758</v>
      </c>
      <c r="K57" s="11">
        <f t="shared" si="13"/>
        <v>0</v>
      </c>
      <c r="L57" s="11">
        <f t="shared" si="13"/>
        <v>4908</v>
      </c>
      <c r="M57" s="11">
        <f t="shared" si="13"/>
        <v>0</v>
      </c>
      <c r="N57" s="11">
        <f t="shared" si="13"/>
        <v>28614</v>
      </c>
    </row>
    <row r="58" spans="1:14" ht="21.75">
      <c r="A58" s="7" t="s">
        <v>475</v>
      </c>
      <c r="B58" s="8">
        <f aca="true" t="shared" si="14" ref="B58:N59">SUM(B48,B50,B52,)</f>
        <v>8422</v>
      </c>
      <c r="C58" s="8">
        <f t="shared" si="14"/>
        <v>0</v>
      </c>
      <c r="D58" s="8">
        <f t="shared" si="14"/>
        <v>11612</v>
      </c>
      <c r="E58" s="8">
        <f t="shared" si="14"/>
        <v>0</v>
      </c>
      <c r="F58" s="8">
        <f t="shared" si="14"/>
        <v>9872</v>
      </c>
      <c r="G58" s="8">
        <f t="shared" si="14"/>
        <v>0</v>
      </c>
      <c r="H58" s="8">
        <f t="shared" si="14"/>
        <v>14344</v>
      </c>
      <c r="I58" s="8">
        <f t="shared" si="14"/>
        <v>0</v>
      </c>
      <c r="J58" s="8">
        <f t="shared" si="14"/>
        <v>17364</v>
      </c>
      <c r="K58" s="8">
        <f t="shared" si="14"/>
        <v>0</v>
      </c>
      <c r="L58" s="8">
        <f t="shared" si="14"/>
        <v>12774</v>
      </c>
      <c r="M58" s="8">
        <f t="shared" si="14"/>
        <v>0</v>
      </c>
      <c r="N58" s="8">
        <f t="shared" si="14"/>
        <v>74388</v>
      </c>
    </row>
    <row r="59" spans="1:14" ht="21.75">
      <c r="A59" s="14" t="s">
        <v>476</v>
      </c>
      <c r="B59" s="11">
        <f t="shared" si="14"/>
        <v>3548</v>
      </c>
      <c r="C59" s="11">
        <f t="shared" si="14"/>
        <v>0</v>
      </c>
      <c r="D59" s="11">
        <f t="shared" si="14"/>
        <v>5045</v>
      </c>
      <c r="E59" s="11">
        <f t="shared" si="14"/>
        <v>0</v>
      </c>
      <c r="F59" s="11">
        <f t="shared" si="14"/>
        <v>4103</v>
      </c>
      <c r="G59" s="11">
        <f t="shared" si="14"/>
        <v>0</v>
      </c>
      <c r="H59" s="11">
        <f t="shared" si="14"/>
        <v>5252</v>
      </c>
      <c r="I59" s="11">
        <f t="shared" si="14"/>
        <v>0</v>
      </c>
      <c r="J59" s="11">
        <f t="shared" si="14"/>
        <v>5758</v>
      </c>
      <c r="K59" s="11">
        <f t="shared" si="14"/>
        <v>0</v>
      </c>
      <c r="L59" s="11">
        <f t="shared" si="14"/>
        <v>4908</v>
      </c>
      <c r="M59" s="11">
        <f t="shared" si="14"/>
        <v>0</v>
      </c>
      <c r="N59" s="11">
        <f t="shared" si="14"/>
        <v>28614</v>
      </c>
    </row>
    <row r="60" spans="1:14" ht="21.75">
      <c r="A60" s="24" t="s">
        <v>53</v>
      </c>
      <c r="B60" s="25">
        <f>SUM(B10,B21,B32,B43,B56,)</f>
        <v>4790205</v>
      </c>
      <c r="C60" s="25">
        <f aca="true" t="shared" si="15" ref="C60:M61">SUM(C10,C21,C32,C43,C56,)</f>
        <v>4657173</v>
      </c>
      <c r="D60" s="25">
        <f t="shared" si="15"/>
        <v>3303155</v>
      </c>
      <c r="E60" s="25">
        <f>SUM(E10,E21,E32,E43,E56,)</f>
        <v>4951092</v>
      </c>
      <c r="F60" s="25">
        <f t="shared" si="15"/>
        <v>5355385</v>
      </c>
      <c r="G60" s="25">
        <f t="shared" si="15"/>
        <v>7445111</v>
      </c>
      <c r="H60" s="25">
        <f t="shared" si="15"/>
        <v>7637344</v>
      </c>
      <c r="I60" s="25">
        <f t="shared" si="15"/>
        <v>7304183</v>
      </c>
      <c r="J60" s="25">
        <f t="shared" si="15"/>
        <v>6675255</v>
      </c>
      <c r="K60" s="25">
        <f t="shared" si="15"/>
        <v>6942438</v>
      </c>
      <c r="L60" s="25">
        <f t="shared" si="15"/>
        <v>7190976</v>
      </c>
      <c r="M60" s="25">
        <f t="shared" si="15"/>
        <v>5628541</v>
      </c>
      <c r="N60" s="26">
        <f>SUM(B60:M60)</f>
        <v>71880858</v>
      </c>
    </row>
    <row r="61" spans="1:14" ht="21.75">
      <c r="A61" s="24" t="s">
        <v>75</v>
      </c>
      <c r="B61" s="28">
        <f>SUM(B11,B22,B33,B44,B57,)</f>
        <v>2147928</v>
      </c>
      <c r="C61" s="28">
        <f t="shared" si="15"/>
        <v>2161720</v>
      </c>
      <c r="D61" s="28">
        <f t="shared" si="15"/>
        <v>1410165</v>
      </c>
      <c r="E61" s="28">
        <f t="shared" si="15"/>
        <v>2217680</v>
      </c>
      <c r="F61" s="28">
        <f t="shared" si="15"/>
        <v>2331323</v>
      </c>
      <c r="G61" s="28">
        <f t="shared" si="15"/>
        <v>3281280</v>
      </c>
      <c r="H61" s="28">
        <f t="shared" si="15"/>
        <v>2969912</v>
      </c>
      <c r="I61" s="28">
        <f t="shared" si="15"/>
        <v>2707540</v>
      </c>
      <c r="J61" s="28">
        <f t="shared" si="15"/>
        <v>2602526</v>
      </c>
      <c r="K61" s="28">
        <f t="shared" si="15"/>
        <v>2510640</v>
      </c>
      <c r="L61" s="28">
        <f t="shared" si="15"/>
        <v>3055668</v>
      </c>
      <c r="M61" s="28">
        <f t="shared" si="15"/>
        <v>1594080</v>
      </c>
      <c r="N61" s="29">
        <f>SUM(B61:M61)</f>
        <v>28990462</v>
      </c>
    </row>
    <row r="62" spans="1:14" ht="21.75">
      <c r="A62" s="22" t="s">
        <v>98</v>
      </c>
      <c r="B62" s="31">
        <f aca="true" t="shared" si="16" ref="B62:N63">SUM(B8,B19,B30,B41,B54,)</f>
        <v>0</v>
      </c>
      <c r="C62" s="31">
        <f t="shared" si="16"/>
        <v>0</v>
      </c>
      <c r="D62" s="31">
        <f t="shared" si="16"/>
        <v>0</v>
      </c>
      <c r="E62" s="31">
        <f t="shared" si="16"/>
        <v>0</v>
      </c>
      <c r="F62" s="31">
        <f t="shared" si="16"/>
        <v>0</v>
      </c>
      <c r="G62" s="31">
        <f t="shared" si="16"/>
        <v>0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31">
        <f>SUM(N8,N19,N30,N41,N54,)</f>
        <v>0</v>
      </c>
    </row>
    <row r="63" spans="1:14" ht="21.75">
      <c r="A63" s="22" t="s">
        <v>99</v>
      </c>
      <c r="B63" s="32">
        <f t="shared" si="16"/>
        <v>0</v>
      </c>
      <c r="C63" s="32">
        <f t="shared" si="16"/>
        <v>0</v>
      </c>
      <c r="D63" s="32">
        <f t="shared" si="16"/>
        <v>0</v>
      </c>
      <c r="E63" s="32">
        <f t="shared" si="16"/>
        <v>0</v>
      </c>
      <c r="F63" s="32">
        <f t="shared" si="16"/>
        <v>0</v>
      </c>
      <c r="G63" s="32">
        <f t="shared" si="16"/>
        <v>0</v>
      </c>
      <c r="H63" s="32">
        <f t="shared" si="16"/>
        <v>0</v>
      </c>
      <c r="I63" s="32">
        <f t="shared" si="16"/>
        <v>0</v>
      </c>
      <c r="J63" s="32">
        <f t="shared" si="16"/>
        <v>0</v>
      </c>
      <c r="K63" s="32">
        <f t="shared" si="16"/>
        <v>0</v>
      </c>
      <c r="L63" s="32">
        <f t="shared" si="16"/>
        <v>0</v>
      </c>
      <c r="M63" s="32">
        <f t="shared" si="16"/>
        <v>0</v>
      </c>
      <c r="N63" s="32">
        <f t="shared" si="16"/>
        <v>0</v>
      </c>
    </row>
    <row r="64" spans="1:14" ht="21.75">
      <c r="A64" s="24" t="s">
        <v>100</v>
      </c>
      <c r="B64" s="26">
        <f aca="true" t="shared" si="17" ref="B64:N65">SUM(B12,B23,B34,B45,B58,)</f>
        <v>4790205</v>
      </c>
      <c r="C64" s="26">
        <f t="shared" si="17"/>
        <v>4657173</v>
      </c>
      <c r="D64" s="26">
        <f t="shared" si="17"/>
        <v>3303155</v>
      </c>
      <c r="E64" s="26">
        <f t="shared" si="17"/>
        <v>4951092</v>
      </c>
      <c r="F64" s="26">
        <f t="shared" si="17"/>
        <v>5355385</v>
      </c>
      <c r="G64" s="26">
        <f t="shared" si="17"/>
        <v>7445111</v>
      </c>
      <c r="H64" s="26">
        <f t="shared" si="17"/>
        <v>7637344</v>
      </c>
      <c r="I64" s="26">
        <f t="shared" si="17"/>
        <v>7304183</v>
      </c>
      <c r="J64" s="26">
        <f t="shared" si="17"/>
        <v>6675255</v>
      </c>
      <c r="K64" s="26">
        <f t="shared" si="17"/>
        <v>6942438</v>
      </c>
      <c r="L64" s="26">
        <f t="shared" si="17"/>
        <v>7190976</v>
      </c>
      <c r="M64" s="26">
        <f t="shared" si="17"/>
        <v>5628541</v>
      </c>
      <c r="N64" s="26">
        <f t="shared" si="17"/>
        <v>71880858</v>
      </c>
    </row>
    <row r="65" spans="1:14" ht="21.75">
      <c r="A65" s="24" t="s">
        <v>101</v>
      </c>
      <c r="B65" s="29">
        <f t="shared" si="17"/>
        <v>2147928</v>
      </c>
      <c r="C65" s="29">
        <f t="shared" si="17"/>
        <v>2161720</v>
      </c>
      <c r="D65" s="29">
        <f t="shared" si="17"/>
        <v>1410165</v>
      </c>
      <c r="E65" s="29">
        <f t="shared" si="17"/>
        <v>2217680</v>
      </c>
      <c r="F65" s="29">
        <f t="shared" si="17"/>
        <v>2331323</v>
      </c>
      <c r="G65" s="29">
        <f t="shared" si="17"/>
        <v>3281280</v>
      </c>
      <c r="H65" s="29">
        <f t="shared" si="17"/>
        <v>2969912</v>
      </c>
      <c r="I65" s="29">
        <f t="shared" si="17"/>
        <v>2707540</v>
      </c>
      <c r="J65" s="29">
        <f t="shared" si="17"/>
        <v>2602526</v>
      </c>
      <c r="K65" s="29">
        <f t="shared" si="17"/>
        <v>2510640</v>
      </c>
      <c r="L65" s="29">
        <f t="shared" si="17"/>
        <v>3055668</v>
      </c>
      <c r="M65" s="29">
        <f t="shared" si="17"/>
        <v>1594080</v>
      </c>
      <c r="N65" s="29">
        <f t="shared" si="17"/>
        <v>28990462</v>
      </c>
    </row>
    <row r="66" ht="21.75">
      <c r="A66" s="54"/>
    </row>
    <row r="68" spans="1:14" ht="30">
      <c r="A68" s="49" t="s">
        <v>490</v>
      </c>
      <c r="B68" s="41"/>
      <c r="C68" s="41"/>
      <c r="D68" s="41"/>
      <c r="E68" s="42"/>
      <c r="F68" s="41"/>
      <c r="G68" s="41"/>
      <c r="H68" s="41"/>
      <c r="I68" s="41"/>
      <c r="J68" s="41"/>
      <c r="K68" s="41"/>
      <c r="L68" s="41"/>
      <c r="M68" s="41"/>
      <c r="N68" s="43"/>
    </row>
    <row r="69" spans="1:14" ht="21.75">
      <c r="A69" s="44" t="s">
        <v>54</v>
      </c>
      <c r="B69" s="45" t="s">
        <v>1</v>
      </c>
      <c r="C69" s="45" t="s">
        <v>2</v>
      </c>
      <c r="D69" s="45" t="s">
        <v>3</v>
      </c>
      <c r="E69" s="45" t="s">
        <v>4</v>
      </c>
      <c r="F69" s="45" t="s">
        <v>5</v>
      </c>
      <c r="G69" s="45" t="s">
        <v>6</v>
      </c>
      <c r="H69" s="45" t="s">
        <v>7</v>
      </c>
      <c r="I69" s="45" t="s">
        <v>8</v>
      </c>
      <c r="J69" s="45" t="s">
        <v>9</v>
      </c>
      <c r="K69" s="45" t="s">
        <v>10</v>
      </c>
      <c r="L69" s="45" t="s">
        <v>11</v>
      </c>
      <c r="M69" s="45" t="s">
        <v>12</v>
      </c>
      <c r="N69" s="4" t="s">
        <v>0</v>
      </c>
    </row>
    <row r="70" spans="1:14" ht="21.75">
      <c r="A70" s="5" t="s">
        <v>15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21.75">
      <c r="A71" s="7" t="s">
        <v>492</v>
      </c>
      <c r="B71" s="8">
        <v>27169</v>
      </c>
      <c r="C71" s="8">
        <v>32827</v>
      </c>
      <c r="D71" s="8">
        <v>39824</v>
      </c>
      <c r="E71" s="8">
        <v>46708</v>
      </c>
      <c r="F71" s="8">
        <v>33938</v>
      </c>
      <c r="G71" s="8">
        <v>38141</v>
      </c>
      <c r="H71" s="8">
        <v>35657</v>
      </c>
      <c r="I71" s="8">
        <v>37487</v>
      </c>
      <c r="J71" s="8">
        <v>45303</v>
      </c>
      <c r="K71" s="8">
        <v>34578</v>
      </c>
      <c r="L71" s="8">
        <v>42065</v>
      </c>
      <c r="M71" s="8">
        <v>34135</v>
      </c>
      <c r="N71" s="9">
        <f aca="true" t="shared" si="18" ref="N71:N78">SUM(B71:M71)</f>
        <v>447832</v>
      </c>
    </row>
    <row r="72" spans="1:14" ht="21.75">
      <c r="A72" s="14" t="s">
        <v>523</v>
      </c>
      <c r="B72" s="11">
        <v>1552</v>
      </c>
      <c r="C72" s="11">
        <v>1898</v>
      </c>
      <c r="D72" s="11">
        <v>2326</v>
      </c>
      <c r="E72" s="11">
        <v>2747</v>
      </c>
      <c r="F72" s="11">
        <v>1966</v>
      </c>
      <c r="G72" s="11">
        <v>2223</v>
      </c>
      <c r="H72" s="11">
        <v>2071</v>
      </c>
      <c r="I72" s="11">
        <v>2183</v>
      </c>
      <c r="J72" s="11">
        <v>2661</v>
      </c>
      <c r="K72" s="11">
        <v>2005</v>
      </c>
      <c r="L72" s="11">
        <v>2463</v>
      </c>
      <c r="M72" s="11">
        <v>1978</v>
      </c>
      <c r="N72" s="13">
        <f t="shared" si="18"/>
        <v>26073</v>
      </c>
    </row>
    <row r="73" spans="1:14" ht="21.75">
      <c r="A73" s="7" t="s">
        <v>55</v>
      </c>
      <c r="B73" s="8">
        <v>296225</v>
      </c>
      <c r="C73" s="8">
        <v>329253</v>
      </c>
      <c r="D73" s="8">
        <v>289310</v>
      </c>
      <c r="E73" s="8">
        <v>344131</v>
      </c>
      <c r="F73" s="8">
        <v>289587</v>
      </c>
      <c r="G73" s="8">
        <v>389028</v>
      </c>
      <c r="H73" s="8">
        <v>345194</v>
      </c>
      <c r="I73" s="8">
        <v>355920</v>
      </c>
      <c r="J73" s="8"/>
      <c r="K73" s="8">
        <v>287151</v>
      </c>
      <c r="L73" s="8">
        <v>396043</v>
      </c>
      <c r="M73" s="8">
        <v>365123</v>
      </c>
      <c r="N73" s="9">
        <f t="shared" si="18"/>
        <v>3686965</v>
      </c>
    </row>
    <row r="74" spans="1:14" ht="21.75">
      <c r="A74" s="14" t="s">
        <v>524</v>
      </c>
      <c r="B74" s="11">
        <v>18008</v>
      </c>
      <c r="C74" s="11">
        <v>20028</v>
      </c>
      <c r="D74" s="11">
        <v>17585</v>
      </c>
      <c r="E74" s="11">
        <v>20938</v>
      </c>
      <c r="F74" s="11">
        <v>17602</v>
      </c>
      <c r="G74" s="11">
        <v>23684</v>
      </c>
      <c r="H74" s="11">
        <v>21003</v>
      </c>
      <c r="I74" s="11">
        <v>21659</v>
      </c>
      <c r="J74" s="11"/>
      <c r="K74" s="11">
        <v>17453</v>
      </c>
      <c r="L74" s="11">
        <v>24113</v>
      </c>
      <c r="M74" s="11">
        <v>22222</v>
      </c>
      <c r="N74" s="13">
        <f t="shared" si="18"/>
        <v>224295</v>
      </c>
    </row>
    <row r="75" spans="1:14" ht="21.75">
      <c r="A75" s="7" t="s">
        <v>56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>
        <f t="shared" si="18"/>
        <v>0</v>
      </c>
    </row>
    <row r="76" spans="1:14" ht="21.75">
      <c r="A76" s="14" t="s">
        <v>102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3">
        <f t="shared" si="18"/>
        <v>0</v>
      </c>
    </row>
    <row r="77" spans="1:14" ht="21.75">
      <c r="A77" s="7" t="s">
        <v>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>
        <f t="shared" si="18"/>
        <v>0</v>
      </c>
    </row>
    <row r="78" spans="1:14" ht="21.75">
      <c r="A78" s="14" t="s">
        <v>103</v>
      </c>
      <c r="B78" s="11"/>
      <c r="C78" s="11"/>
      <c r="D78" s="47"/>
      <c r="E78" s="11"/>
      <c r="F78" s="11"/>
      <c r="G78" s="11"/>
      <c r="H78" s="11"/>
      <c r="I78" s="11"/>
      <c r="J78" s="11"/>
      <c r="K78" s="11"/>
      <c r="L78" s="12"/>
      <c r="M78" s="12"/>
      <c r="N78" s="13">
        <f t="shared" si="18"/>
        <v>0</v>
      </c>
    </row>
    <row r="79" spans="1:14" ht="21.75">
      <c r="A79" s="7" t="s">
        <v>104</v>
      </c>
      <c r="B79" s="8">
        <f aca="true" t="shared" si="19" ref="B79:N80">SUM(B71,B73,B75,B77,)</f>
        <v>323394</v>
      </c>
      <c r="C79" s="8">
        <f t="shared" si="19"/>
        <v>362080</v>
      </c>
      <c r="D79" s="8">
        <f t="shared" si="19"/>
        <v>329134</v>
      </c>
      <c r="E79" s="8">
        <f t="shared" si="19"/>
        <v>390839</v>
      </c>
      <c r="F79" s="8">
        <f t="shared" si="19"/>
        <v>323525</v>
      </c>
      <c r="G79" s="8">
        <f t="shared" si="19"/>
        <v>427169</v>
      </c>
      <c r="H79" s="8">
        <f t="shared" si="19"/>
        <v>380851</v>
      </c>
      <c r="I79" s="8">
        <f t="shared" si="19"/>
        <v>393407</v>
      </c>
      <c r="J79" s="8">
        <f t="shared" si="19"/>
        <v>45303</v>
      </c>
      <c r="K79" s="8">
        <f t="shared" si="19"/>
        <v>321729</v>
      </c>
      <c r="L79" s="8">
        <f t="shared" si="19"/>
        <v>438108</v>
      </c>
      <c r="M79" s="8">
        <f t="shared" si="19"/>
        <v>399258</v>
      </c>
      <c r="N79" s="8">
        <f t="shared" si="19"/>
        <v>4134797</v>
      </c>
    </row>
    <row r="80" spans="1:14" ht="21.75">
      <c r="A80" s="14" t="s">
        <v>105</v>
      </c>
      <c r="B80" s="11">
        <f t="shared" si="19"/>
        <v>19560</v>
      </c>
      <c r="C80" s="11">
        <v>39820</v>
      </c>
      <c r="D80" s="11">
        <f t="shared" si="19"/>
        <v>19911</v>
      </c>
      <c r="E80" s="11">
        <f t="shared" si="19"/>
        <v>23685</v>
      </c>
      <c r="F80" s="11">
        <f t="shared" si="19"/>
        <v>19568</v>
      </c>
      <c r="G80" s="11">
        <f t="shared" si="19"/>
        <v>25907</v>
      </c>
      <c r="H80" s="11">
        <f t="shared" si="19"/>
        <v>23074</v>
      </c>
      <c r="I80" s="11">
        <f t="shared" si="19"/>
        <v>23842</v>
      </c>
      <c r="J80" s="11">
        <f t="shared" si="19"/>
        <v>2661</v>
      </c>
      <c r="K80" s="11">
        <f t="shared" si="19"/>
        <v>19458</v>
      </c>
      <c r="L80" s="11">
        <f t="shared" si="19"/>
        <v>26576</v>
      </c>
      <c r="M80" s="11">
        <f t="shared" si="19"/>
        <v>24200</v>
      </c>
      <c r="N80" s="11">
        <f t="shared" si="19"/>
        <v>250368</v>
      </c>
    </row>
    <row r="81" spans="1:14" ht="21.75">
      <c r="A81" s="7" t="s">
        <v>106</v>
      </c>
      <c r="B81" s="8">
        <f aca="true" t="shared" si="20" ref="B81:N82">SUM(B71,B73,)</f>
        <v>323394</v>
      </c>
      <c r="C81" s="8">
        <f t="shared" si="20"/>
        <v>362080</v>
      </c>
      <c r="D81" s="8">
        <f t="shared" si="20"/>
        <v>329134</v>
      </c>
      <c r="E81" s="8">
        <f t="shared" si="20"/>
        <v>390839</v>
      </c>
      <c r="F81" s="8">
        <f t="shared" si="20"/>
        <v>323525</v>
      </c>
      <c r="G81" s="8">
        <f t="shared" si="20"/>
        <v>427169</v>
      </c>
      <c r="H81" s="8">
        <f t="shared" si="20"/>
        <v>380851</v>
      </c>
      <c r="I81" s="8">
        <f t="shared" si="20"/>
        <v>393407</v>
      </c>
      <c r="J81" s="8">
        <f t="shared" si="20"/>
        <v>45303</v>
      </c>
      <c r="K81" s="8">
        <f t="shared" si="20"/>
        <v>321729</v>
      </c>
      <c r="L81" s="8">
        <f t="shared" si="20"/>
        <v>438108</v>
      </c>
      <c r="M81" s="8">
        <f t="shared" si="20"/>
        <v>399258</v>
      </c>
      <c r="N81" s="8">
        <f t="shared" si="20"/>
        <v>4134797</v>
      </c>
    </row>
    <row r="82" spans="1:14" ht="21.75">
      <c r="A82" s="14" t="s">
        <v>107</v>
      </c>
      <c r="B82" s="11">
        <f t="shared" si="20"/>
        <v>19560</v>
      </c>
      <c r="C82" s="11">
        <f t="shared" si="20"/>
        <v>21926</v>
      </c>
      <c r="D82" s="11">
        <f t="shared" si="20"/>
        <v>19911</v>
      </c>
      <c r="E82" s="11">
        <f t="shared" si="20"/>
        <v>23685</v>
      </c>
      <c r="F82" s="11">
        <f t="shared" si="20"/>
        <v>19568</v>
      </c>
      <c r="G82" s="11">
        <f t="shared" si="20"/>
        <v>25907</v>
      </c>
      <c r="H82" s="11">
        <f t="shared" si="20"/>
        <v>23074</v>
      </c>
      <c r="I82" s="11">
        <f t="shared" si="20"/>
        <v>23842</v>
      </c>
      <c r="J82" s="11">
        <f t="shared" si="20"/>
        <v>2661</v>
      </c>
      <c r="K82" s="11">
        <f t="shared" si="20"/>
        <v>19458</v>
      </c>
      <c r="L82" s="11">
        <f t="shared" si="20"/>
        <v>26576</v>
      </c>
      <c r="M82" s="11">
        <f t="shared" si="20"/>
        <v>24200</v>
      </c>
      <c r="N82" s="11">
        <f t="shared" si="20"/>
        <v>250368</v>
      </c>
    </row>
    <row r="83" spans="1:14" ht="21.75">
      <c r="A83" s="5" t="s">
        <v>17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21.75">
      <c r="A84" s="7" t="s">
        <v>60</v>
      </c>
      <c r="B84" s="8">
        <v>49196</v>
      </c>
      <c r="C84" s="8">
        <v>58320</v>
      </c>
      <c r="D84" s="8">
        <v>19519</v>
      </c>
      <c r="E84" s="8">
        <v>34235</v>
      </c>
      <c r="F84" s="8">
        <v>40138</v>
      </c>
      <c r="G84" s="8">
        <v>41168</v>
      </c>
      <c r="H84" s="8">
        <v>42395</v>
      </c>
      <c r="I84" s="8">
        <v>30655</v>
      </c>
      <c r="J84" s="8">
        <v>25881</v>
      </c>
      <c r="K84" s="8">
        <v>15956</v>
      </c>
      <c r="L84" s="8">
        <v>52253</v>
      </c>
      <c r="M84" s="8">
        <v>41806</v>
      </c>
      <c r="N84" s="9">
        <f aca="true" t="shared" si="21" ref="N84:N89">SUM(B84:M84)</f>
        <v>451522</v>
      </c>
    </row>
    <row r="85" spans="1:14" ht="21.75">
      <c r="A85" s="14" t="s">
        <v>108</v>
      </c>
      <c r="B85" s="11">
        <v>2957</v>
      </c>
      <c r="C85" s="11">
        <v>3515</v>
      </c>
      <c r="D85" s="11">
        <v>1142</v>
      </c>
      <c r="E85" s="11">
        <v>2042</v>
      </c>
      <c r="F85" s="11">
        <v>2403</v>
      </c>
      <c r="G85" s="11">
        <v>2466</v>
      </c>
      <c r="H85" s="11">
        <v>2541</v>
      </c>
      <c r="I85" s="11">
        <v>1823</v>
      </c>
      <c r="J85" s="11">
        <v>1531</v>
      </c>
      <c r="K85" s="11">
        <v>924</v>
      </c>
      <c r="L85" s="11">
        <v>3144</v>
      </c>
      <c r="M85" s="11">
        <v>2505</v>
      </c>
      <c r="N85" s="13">
        <f t="shared" si="21"/>
        <v>26993</v>
      </c>
    </row>
    <row r="86" spans="1:14" ht="21.75">
      <c r="A86" s="7" t="s">
        <v>432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>
        <f t="shared" si="21"/>
        <v>0</v>
      </c>
    </row>
    <row r="87" spans="1:14" ht="21.75">
      <c r="A87" s="14" t="s">
        <v>431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3">
        <f t="shared" si="21"/>
        <v>0</v>
      </c>
    </row>
    <row r="88" spans="1:14" ht="21.75" customHeight="1">
      <c r="A88" s="7" t="s">
        <v>109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>
        <f t="shared" si="21"/>
        <v>0</v>
      </c>
    </row>
    <row r="89" spans="1:14" ht="21.75">
      <c r="A89" s="14" t="s">
        <v>110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3">
        <f t="shared" si="21"/>
        <v>0</v>
      </c>
    </row>
    <row r="90" spans="1:14" ht="21.75">
      <c r="A90" s="7" t="s">
        <v>111</v>
      </c>
      <c r="B90" s="8">
        <f aca="true" t="shared" si="22" ref="B90:M91">SUM(B84,B86,B88,)</f>
        <v>49196</v>
      </c>
      <c r="C90" s="8">
        <f t="shared" si="22"/>
        <v>58320</v>
      </c>
      <c r="D90" s="8">
        <f t="shared" si="22"/>
        <v>19519</v>
      </c>
      <c r="E90" s="8">
        <f t="shared" si="22"/>
        <v>34235</v>
      </c>
      <c r="F90" s="8">
        <f t="shared" si="22"/>
        <v>40138</v>
      </c>
      <c r="G90" s="8">
        <f t="shared" si="22"/>
        <v>41168</v>
      </c>
      <c r="H90" s="8">
        <f t="shared" si="22"/>
        <v>42395</v>
      </c>
      <c r="I90" s="8">
        <f t="shared" si="22"/>
        <v>30655</v>
      </c>
      <c r="J90" s="8">
        <f t="shared" si="22"/>
        <v>25881</v>
      </c>
      <c r="K90" s="8">
        <f t="shared" si="22"/>
        <v>15956</v>
      </c>
      <c r="L90" s="8">
        <f t="shared" si="22"/>
        <v>52253</v>
      </c>
      <c r="M90" s="8">
        <f t="shared" si="22"/>
        <v>41806</v>
      </c>
      <c r="N90" s="8">
        <f>SUM(N84,N88,)</f>
        <v>451522</v>
      </c>
    </row>
    <row r="91" spans="1:14" ht="21.75">
      <c r="A91" s="14" t="s">
        <v>112</v>
      </c>
      <c r="B91" s="11">
        <f t="shared" si="22"/>
        <v>2957</v>
      </c>
      <c r="C91" s="11">
        <f t="shared" si="22"/>
        <v>3515</v>
      </c>
      <c r="D91" s="11">
        <f t="shared" si="22"/>
        <v>1142</v>
      </c>
      <c r="E91" s="11">
        <f t="shared" si="22"/>
        <v>2042</v>
      </c>
      <c r="F91" s="11">
        <f t="shared" si="22"/>
        <v>2403</v>
      </c>
      <c r="G91" s="11">
        <f t="shared" si="22"/>
        <v>2466</v>
      </c>
      <c r="H91" s="11">
        <f t="shared" si="22"/>
        <v>2541</v>
      </c>
      <c r="I91" s="11">
        <f t="shared" si="22"/>
        <v>1823</v>
      </c>
      <c r="J91" s="11">
        <f t="shared" si="22"/>
        <v>1531</v>
      </c>
      <c r="K91" s="11">
        <f t="shared" si="22"/>
        <v>924</v>
      </c>
      <c r="L91" s="11">
        <f t="shared" si="22"/>
        <v>3144</v>
      </c>
      <c r="M91" s="11">
        <f t="shared" si="22"/>
        <v>2505</v>
      </c>
      <c r="N91" s="11">
        <f>SUM(N85,N89,)</f>
        <v>26993</v>
      </c>
    </row>
    <row r="92" spans="1:14" ht="21.75">
      <c r="A92" s="7" t="s">
        <v>113</v>
      </c>
      <c r="B92" s="8">
        <f aca="true" t="shared" si="23" ref="B92:M93">SUM(B84,B86,)</f>
        <v>49196</v>
      </c>
      <c r="C92" s="8">
        <f t="shared" si="23"/>
        <v>58320</v>
      </c>
      <c r="D92" s="8">
        <f t="shared" si="23"/>
        <v>19519</v>
      </c>
      <c r="E92" s="8">
        <f t="shared" si="23"/>
        <v>34235</v>
      </c>
      <c r="F92" s="8">
        <f t="shared" si="23"/>
        <v>40138</v>
      </c>
      <c r="G92" s="8">
        <f t="shared" si="23"/>
        <v>41168</v>
      </c>
      <c r="H92" s="8">
        <f t="shared" si="23"/>
        <v>42395</v>
      </c>
      <c r="I92" s="8">
        <f t="shared" si="23"/>
        <v>30655</v>
      </c>
      <c r="J92" s="8">
        <f t="shared" si="23"/>
        <v>25881</v>
      </c>
      <c r="K92" s="8">
        <f t="shared" si="23"/>
        <v>15956</v>
      </c>
      <c r="L92" s="8">
        <f t="shared" si="23"/>
        <v>52253</v>
      </c>
      <c r="M92" s="8">
        <f t="shared" si="23"/>
        <v>41806</v>
      </c>
      <c r="N92" s="8">
        <f>SUM(N84,)</f>
        <v>451522</v>
      </c>
    </row>
    <row r="93" spans="1:14" ht="21.75">
      <c r="A93" s="14" t="s">
        <v>114</v>
      </c>
      <c r="B93" s="11">
        <f t="shared" si="23"/>
        <v>2957</v>
      </c>
      <c r="C93" s="11">
        <f t="shared" si="23"/>
        <v>3515</v>
      </c>
      <c r="D93" s="11">
        <f t="shared" si="23"/>
        <v>1142</v>
      </c>
      <c r="E93" s="11">
        <f t="shared" si="23"/>
        <v>2042</v>
      </c>
      <c r="F93" s="11">
        <f t="shared" si="23"/>
        <v>2403</v>
      </c>
      <c r="G93" s="11">
        <f t="shared" si="23"/>
        <v>2466</v>
      </c>
      <c r="H93" s="11">
        <f t="shared" si="23"/>
        <v>2541</v>
      </c>
      <c r="I93" s="11">
        <f t="shared" si="23"/>
        <v>1823</v>
      </c>
      <c r="J93" s="11">
        <f t="shared" si="23"/>
        <v>1531</v>
      </c>
      <c r="K93" s="11">
        <f t="shared" si="23"/>
        <v>924</v>
      </c>
      <c r="L93" s="11">
        <f t="shared" si="23"/>
        <v>3144</v>
      </c>
      <c r="M93" s="11">
        <f t="shared" si="23"/>
        <v>2505</v>
      </c>
      <c r="N93" s="11">
        <f>SUM(N85,)</f>
        <v>26993</v>
      </c>
    </row>
    <row r="94" spans="1:14" ht="21.75">
      <c r="A94" s="19" t="s">
        <v>13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21.75">
      <c r="A95" s="20" t="s">
        <v>57</v>
      </c>
      <c r="B95" s="8">
        <v>234246</v>
      </c>
      <c r="C95" s="8">
        <v>225596</v>
      </c>
      <c r="D95" s="8">
        <v>162583</v>
      </c>
      <c r="E95" s="8">
        <v>92687</v>
      </c>
      <c r="F95" s="8">
        <v>225286</v>
      </c>
      <c r="G95" s="8">
        <v>242519</v>
      </c>
      <c r="H95" s="8">
        <v>262220</v>
      </c>
      <c r="I95" s="8">
        <v>275480</v>
      </c>
      <c r="J95" s="8">
        <v>155047</v>
      </c>
      <c r="K95" s="8">
        <v>172130</v>
      </c>
      <c r="L95" s="8">
        <v>238316</v>
      </c>
      <c r="M95" s="8">
        <v>318954</v>
      </c>
      <c r="N95" s="9">
        <f>SUM(B95:M95)</f>
        <v>2605064</v>
      </c>
    </row>
    <row r="96" spans="1:14" ht="21.75">
      <c r="A96" s="46" t="s">
        <v>118</v>
      </c>
      <c r="B96" s="11">
        <v>14275</v>
      </c>
      <c r="C96" s="11">
        <v>13746</v>
      </c>
      <c r="D96" s="11">
        <v>9892</v>
      </c>
      <c r="E96" s="11">
        <v>5617</v>
      </c>
      <c r="F96" s="11">
        <v>13727</v>
      </c>
      <c r="G96" s="11">
        <v>14781</v>
      </c>
      <c r="H96" s="11">
        <v>15986</v>
      </c>
      <c r="I96" s="11">
        <v>16797</v>
      </c>
      <c r="J96" s="11">
        <v>9431</v>
      </c>
      <c r="K96" s="11">
        <v>10476</v>
      </c>
      <c r="L96" s="11">
        <v>14524</v>
      </c>
      <c r="M96" s="11">
        <v>19456</v>
      </c>
      <c r="N96" s="13">
        <f>SUM(B96:M96)</f>
        <v>158708</v>
      </c>
    </row>
    <row r="97" spans="1:14" ht="21.75">
      <c r="A97" s="7" t="s">
        <v>117</v>
      </c>
      <c r="B97" s="8"/>
      <c r="C97" s="8"/>
      <c r="D97" s="51"/>
      <c r="E97" s="8"/>
      <c r="F97" s="8"/>
      <c r="G97" s="8"/>
      <c r="H97" s="8"/>
      <c r="I97" s="8"/>
      <c r="J97" s="8"/>
      <c r="K97" s="8"/>
      <c r="L97" s="8"/>
      <c r="M97" s="8"/>
      <c r="N97" s="9">
        <f>SUM(B97:M97)</f>
        <v>0</v>
      </c>
    </row>
    <row r="98" spans="1:14" ht="21.75">
      <c r="A98" s="14" t="s">
        <v>119</v>
      </c>
      <c r="B98" s="11"/>
      <c r="C98" s="11"/>
      <c r="D98" s="47"/>
      <c r="E98" s="11"/>
      <c r="F98" s="11"/>
      <c r="G98" s="11"/>
      <c r="H98" s="11"/>
      <c r="I98" s="11"/>
      <c r="J98" s="11"/>
      <c r="K98" s="11"/>
      <c r="L98" s="11"/>
      <c r="M98" s="11"/>
      <c r="N98" s="13">
        <f>SUM(B98:M98)</f>
        <v>0</v>
      </c>
    </row>
    <row r="99" spans="1:14" ht="21.75">
      <c r="A99" s="7" t="s">
        <v>120</v>
      </c>
      <c r="B99" s="8">
        <f aca="true" t="shared" si="24" ref="B99:N100">SUM(B95,B97,)</f>
        <v>234246</v>
      </c>
      <c r="C99" s="8">
        <f t="shared" si="24"/>
        <v>225596</v>
      </c>
      <c r="D99" s="8">
        <f t="shared" si="24"/>
        <v>162583</v>
      </c>
      <c r="E99" s="8">
        <f t="shared" si="24"/>
        <v>92687</v>
      </c>
      <c r="F99" s="8">
        <f t="shared" si="24"/>
        <v>225286</v>
      </c>
      <c r="G99" s="8">
        <f t="shared" si="24"/>
        <v>242519</v>
      </c>
      <c r="H99" s="8">
        <f t="shared" si="24"/>
        <v>262220</v>
      </c>
      <c r="I99" s="8">
        <f t="shared" si="24"/>
        <v>275480</v>
      </c>
      <c r="J99" s="8">
        <f t="shared" si="24"/>
        <v>155047</v>
      </c>
      <c r="K99" s="8">
        <f t="shared" si="24"/>
        <v>172130</v>
      </c>
      <c r="L99" s="8">
        <f t="shared" si="24"/>
        <v>238316</v>
      </c>
      <c r="M99" s="8">
        <f t="shared" si="24"/>
        <v>318954</v>
      </c>
      <c r="N99" s="8">
        <f t="shared" si="24"/>
        <v>2605064</v>
      </c>
    </row>
    <row r="100" spans="1:14" ht="21.75">
      <c r="A100" s="14" t="s">
        <v>121</v>
      </c>
      <c r="B100" s="11">
        <f t="shared" si="24"/>
        <v>14275</v>
      </c>
      <c r="C100" s="11">
        <f t="shared" si="24"/>
        <v>13746</v>
      </c>
      <c r="D100" s="11">
        <f t="shared" si="24"/>
        <v>9892</v>
      </c>
      <c r="E100" s="11">
        <f t="shared" si="24"/>
        <v>5617</v>
      </c>
      <c r="F100" s="11">
        <f t="shared" si="24"/>
        <v>13727</v>
      </c>
      <c r="G100" s="11">
        <f t="shared" si="24"/>
        <v>14781</v>
      </c>
      <c r="H100" s="11">
        <f t="shared" si="24"/>
        <v>15986</v>
      </c>
      <c r="I100" s="11">
        <f t="shared" si="24"/>
        <v>16797</v>
      </c>
      <c r="J100" s="11">
        <f t="shared" si="24"/>
        <v>9431</v>
      </c>
      <c r="K100" s="11">
        <f t="shared" si="24"/>
        <v>10476</v>
      </c>
      <c r="L100" s="11">
        <f t="shared" si="24"/>
        <v>14524</v>
      </c>
      <c r="M100" s="11">
        <f t="shared" si="24"/>
        <v>19456</v>
      </c>
      <c r="N100" s="11">
        <f t="shared" si="24"/>
        <v>158708</v>
      </c>
    </row>
    <row r="101" spans="1:14" ht="21.75">
      <c r="A101" s="7" t="s">
        <v>122</v>
      </c>
      <c r="B101" s="8">
        <f aca="true" t="shared" si="25" ref="B101:N102">SUM(B95,)</f>
        <v>234246</v>
      </c>
      <c r="C101" s="8">
        <f t="shared" si="25"/>
        <v>225596</v>
      </c>
      <c r="D101" s="8">
        <f t="shared" si="25"/>
        <v>162583</v>
      </c>
      <c r="E101" s="8">
        <f t="shared" si="25"/>
        <v>92687</v>
      </c>
      <c r="F101" s="8">
        <f t="shared" si="25"/>
        <v>225286</v>
      </c>
      <c r="G101" s="8">
        <f t="shared" si="25"/>
        <v>242519</v>
      </c>
      <c r="H101" s="8">
        <f t="shared" si="25"/>
        <v>262220</v>
      </c>
      <c r="I101" s="8">
        <f t="shared" si="25"/>
        <v>275480</v>
      </c>
      <c r="J101" s="8">
        <f t="shared" si="25"/>
        <v>155047</v>
      </c>
      <c r="K101" s="8">
        <f t="shared" si="25"/>
        <v>172130</v>
      </c>
      <c r="L101" s="8">
        <f t="shared" si="25"/>
        <v>238316</v>
      </c>
      <c r="M101" s="8">
        <f t="shared" si="25"/>
        <v>318954</v>
      </c>
      <c r="N101" s="8">
        <f t="shared" si="25"/>
        <v>2605064</v>
      </c>
    </row>
    <row r="102" spans="1:14" ht="21.75">
      <c r="A102" s="14" t="s">
        <v>123</v>
      </c>
      <c r="B102" s="11">
        <f t="shared" si="25"/>
        <v>14275</v>
      </c>
      <c r="C102" s="11">
        <f t="shared" si="25"/>
        <v>13746</v>
      </c>
      <c r="D102" s="11">
        <f t="shared" si="25"/>
        <v>9892</v>
      </c>
      <c r="E102" s="11">
        <f t="shared" si="25"/>
        <v>5617</v>
      </c>
      <c r="F102" s="11">
        <f t="shared" si="25"/>
        <v>13727</v>
      </c>
      <c r="G102" s="11">
        <f t="shared" si="25"/>
        <v>14781</v>
      </c>
      <c r="H102" s="11">
        <f t="shared" si="25"/>
        <v>15986</v>
      </c>
      <c r="I102" s="11">
        <f t="shared" si="25"/>
        <v>16797</v>
      </c>
      <c r="J102" s="11">
        <f t="shared" si="25"/>
        <v>9431</v>
      </c>
      <c r="K102" s="11">
        <f t="shared" si="25"/>
        <v>10476</v>
      </c>
      <c r="L102" s="11">
        <f t="shared" si="25"/>
        <v>14524</v>
      </c>
      <c r="M102" s="11">
        <f t="shared" si="25"/>
        <v>19456</v>
      </c>
      <c r="N102" s="11">
        <f t="shared" si="25"/>
        <v>158708</v>
      </c>
    </row>
    <row r="103" spans="1:14" ht="21.75">
      <c r="A103" s="19" t="s">
        <v>14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21.75">
      <c r="A104" s="7" t="s">
        <v>61</v>
      </c>
      <c r="B104" s="8">
        <v>79361</v>
      </c>
      <c r="C104" s="8">
        <v>99439</v>
      </c>
      <c r="D104" s="8">
        <v>73459</v>
      </c>
      <c r="E104" s="8">
        <v>96284</v>
      </c>
      <c r="F104" s="8">
        <v>82239</v>
      </c>
      <c r="G104" s="8">
        <v>81667</v>
      </c>
      <c r="H104" s="8">
        <v>90266</v>
      </c>
      <c r="I104" s="8">
        <v>81700</v>
      </c>
      <c r="J104" s="8">
        <v>82289</v>
      </c>
      <c r="K104" s="8">
        <v>79607</v>
      </c>
      <c r="L104" s="8">
        <v>107745</v>
      </c>
      <c r="M104" s="8">
        <v>94844</v>
      </c>
      <c r="N104" s="9">
        <f>SUM(B104:M104)</f>
        <v>1048900</v>
      </c>
    </row>
    <row r="105" spans="1:14" ht="21.75">
      <c r="A105" s="10" t="s">
        <v>124</v>
      </c>
      <c r="B105" s="11">
        <v>4802</v>
      </c>
      <c r="C105" s="11">
        <v>6030</v>
      </c>
      <c r="D105" s="11">
        <v>4441</v>
      </c>
      <c r="E105" s="11">
        <v>5837</v>
      </c>
      <c r="F105" s="11">
        <v>4978</v>
      </c>
      <c r="G105" s="11">
        <v>4943</v>
      </c>
      <c r="H105" s="11">
        <v>5469</v>
      </c>
      <c r="I105" s="11">
        <v>4945</v>
      </c>
      <c r="J105" s="11">
        <v>4981</v>
      </c>
      <c r="K105" s="11">
        <v>4817</v>
      </c>
      <c r="L105" s="11">
        <v>6538</v>
      </c>
      <c r="M105" s="11">
        <v>5749</v>
      </c>
      <c r="N105" s="13">
        <f>SUM(B105:M105)</f>
        <v>63530</v>
      </c>
    </row>
    <row r="106" spans="1:14" ht="21.75">
      <c r="A106" s="7" t="s">
        <v>125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>
        <f>SUM(B106:M106)</f>
        <v>0</v>
      </c>
    </row>
    <row r="107" spans="1:14" ht="21.75">
      <c r="A107" s="14" t="s">
        <v>126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3">
        <f>SUM(B107:M107)</f>
        <v>0</v>
      </c>
    </row>
    <row r="108" spans="1:14" ht="21.75">
      <c r="A108" s="7" t="s">
        <v>127</v>
      </c>
      <c r="B108" s="8">
        <f aca="true" t="shared" si="26" ref="B108:N109">SUM(B104,B106,)</f>
        <v>79361</v>
      </c>
      <c r="C108" s="8">
        <f t="shared" si="26"/>
        <v>99439</v>
      </c>
      <c r="D108" s="8">
        <f t="shared" si="26"/>
        <v>73459</v>
      </c>
      <c r="E108" s="8">
        <f t="shared" si="26"/>
        <v>96284</v>
      </c>
      <c r="F108" s="8">
        <f t="shared" si="26"/>
        <v>82239</v>
      </c>
      <c r="G108" s="8">
        <f t="shared" si="26"/>
        <v>81667</v>
      </c>
      <c r="H108" s="8">
        <f t="shared" si="26"/>
        <v>90266</v>
      </c>
      <c r="I108" s="8">
        <f t="shared" si="26"/>
        <v>81700</v>
      </c>
      <c r="J108" s="8">
        <f t="shared" si="26"/>
        <v>82289</v>
      </c>
      <c r="K108" s="8">
        <f t="shared" si="26"/>
        <v>79607</v>
      </c>
      <c r="L108" s="8">
        <f t="shared" si="26"/>
        <v>107745</v>
      </c>
      <c r="M108" s="8">
        <f t="shared" si="26"/>
        <v>94844</v>
      </c>
      <c r="N108" s="8">
        <f t="shared" si="26"/>
        <v>1048900</v>
      </c>
    </row>
    <row r="109" spans="1:14" ht="21.75">
      <c r="A109" s="14" t="s">
        <v>128</v>
      </c>
      <c r="B109" s="11">
        <f t="shared" si="26"/>
        <v>4802</v>
      </c>
      <c r="C109" s="11">
        <f t="shared" si="26"/>
        <v>6030</v>
      </c>
      <c r="D109" s="11">
        <f t="shared" si="26"/>
        <v>4441</v>
      </c>
      <c r="E109" s="11">
        <f t="shared" si="26"/>
        <v>5837</v>
      </c>
      <c r="F109" s="11">
        <f t="shared" si="26"/>
        <v>4978</v>
      </c>
      <c r="G109" s="11">
        <f t="shared" si="26"/>
        <v>4943</v>
      </c>
      <c r="H109" s="11">
        <f t="shared" si="26"/>
        <v>5469</v>
      </c>
      <c r="I109" s="11">
        <f t="shared" si="26"/>
        <v>4945</v>
      </c>
      <c r="J109" s="11">
        <f t="shared" si="26"/>
        <v>4981</v>
      </c>
      <c r="K109" s="11">
        <f t="shared" si="26"/>
        <v>4817</v>
      </c>
      <c r="L109" s="11">
        <f t="shared" si="26"/>
        <v>6538</v>
      </c>
      <c r="M109" s="11">
        <f t="shared" si="26"/>
        <v>5749</v>
      </c>
      <c r="N109" s="11">
        <f t="shared" si="26"/>
        <v>63530</v>
      </c>
    </row>
    <row r="110" spans="1:14" ht="21.75">
      <c r="A110" s="7" t="s">
        <v>129</v>
      </c>
      <c r="B110" s="8">
        <f aca="true" t="shared" si="27" ref="B110:N111">SUM(B104,)</f>
        <v>79361</v>
      </c>
      <c r="C110" s="8">
        <f t="shared" si="27"/>
        <v>99439</v>
      </c>
      <c r="D110" s="8">
        <f t="shared" si="27"/>
        <v>73459</v>
      </c>
      <c r="E110" s="8">
        <f t="shared" si="27"/>
        <v>96284</v>
      </c>
      <c r="F110" s="8">
        <f t="shared" si="27"/>
        <v>82239</v>
      </c>
      <c r="G110" s="8">
        <f t="shared" si="27"/>
        <v>81667</v>
      </c>
      <c r="H110" s="8">
        <f t="shared" si="27"/>
        <v>90266</v>
      </c>
      <c r="I110" s="8">
        <f t="shared" si="27"/>
        <v>81700</v>
      </c>
      <c r="J110" s="8">
        <f t="shared" si="27"/>
        <v>82289</v>
      </c>
      <c r="K110" s="8">
        <f t="shared" si="27"/>
        <v>79607</v>
      </c>
      <c r="L110" s="8">
        <f t="shared" si="27"/>
        <v>107745</v>
      </c>
      <c r="M110" s="8">
        <f t="shared" si="27"/>
        <v>94844</v>
      </c>
      <c r="N110" s="8">
        <f t="shared" si="27"/>
        <v>1048900</v>
      </c>
    </row>
    <row r="111" spans="1:14" ht="21.75">
      <c r="A111" s="14" t="s">
        <v>130</v>
      </c>
      <c r="B111" s="11">
        <f t="shared" si="27"/>
        <v>4802</v>
      </c>
      <c r="C111" s="11">
        <f t="shared" si="27"/>
        <v>6030</v>
      </c>
      <c r="D111" s="11">
        <f t="shared" si="27"/>
        <v>4441</v>
      </c>
      <c r="E111" s="11">
        <f t="shared" si="27"/>
        <v>5837</v>
      </c>
      <c r="F111" s="11">
        <f t="shared" si="27"/>
        <v>4978</v>
      </c>
      <c r="G111" s="11">
        <f t="shared" si="27"/>
        <v>4943</v>
      </c>
      <c r="H111" s="11">
        <f t="shared" si="27"/>
        <v>5469</v>
      </c>
      <c r="I111" s="11">
        <f t="shared" si="27"/>
        <v>4945</v>
      </c>
      <c r="J111" s="11">
        <f t="shared" si="27"/>
        <v>4981</v>
      </c>
      <c r="K111" s="11">
        <f t="shared" si="27"/>
        <v>4817</v>
      </c>
      <c r="L111" s="11">
        <f t="shared" si="27"/>
        <v>6538</v>
      </c>
      <c r="M111" s="11">
        <f t="shared" si="27"/>
        <v>5749</v>
      </c>
      <c r="N111" s="11">
        <f t="shared" si="27"/>
        <v>63530</v>
      </c>
    </row>
    <row r="112" spans="1:14" ht="21.75">
      <c r="A112" s="19" t="s">
        <v>16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8"/>
    </row>
    <row r="113" spans="1:14" ht="21.75">
      <c r="A113" s="7" t="s">
        <v>58</v>
      </c>
      <c r="B113" s="8">
        <v>255</v>
      </c>
      <c r="C113" s="8">
        <v>268</v>
      </c>
      <c r="D113" s="8">
        <v>281</v>
      </c>
      <c r="E113" s="8">
        <v>390</v>
      </c>
      <c r="F113" s="8">
        <v>268</v>
      </c>
      <c r="G113" s="8">
        <v>241</v>
      </c>
      <c r="H113" s="8">
        <v>186</v>
      </c>
      <c r="I113" s="8">
        <v>254</v>
      </c>
      <c r="J113" s="8">
        <v>308</v>
      </c>
      <c r="K113" s="8">
        <v>228</v>
      </c>
      <c r="L113" s="8">
        <v>323</v>
      </c>
      <c r="M113" s="8">
        <v>268</v>
      </c>
      <c r="N113" s="9">
        <f>SUM(B113:M113)</f>
        <v>3270</v>
      </c>
    </row>
    <row r="114" spans="1:14" ht="21.75">
      <c r="A114" s="10" t="s">
        <v>131</v>
      </c>
      <c r="B114" s="48">
        <v>19</v>
      </c>
      <c r="C114" s="11">
        <v>20</v>
      </c>
      <c r="D114" s="11">
        <v>21</v>
      </c>
      <c r="E114" s="11">
        <v>29</v>
      </c>
      <c r="F114" s="11">
        <v>20</v>
      </c>
      <c r="G114" s="11">
        <v>18</v>
      </c>
      <c r="H114" s="11">
        <v>14</v>
      </c>
      <c r="I114" s="11">
        <v>19</v>
      </c>
      <c r="J114" s="11">
        <v>23</v>
      </c>
      <c r="K114" s="11">
        <v>17</v>
      </c>
      <c r="L114" s="11">
        <v>24</v>
      </c>
      <c r="M114" s="11">
        <v>20</v>
      </c>
      <c r="N114" s="13">
        <f>SUM(B114:M114)</f>
        <v>244</v>
      </c>
    </row>
    <row r="115" spans="1:14" ht="21.75" hidden="1">
      <c r="A115" s="55" t="s">
        <v>479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9">
        <f>SUM(B115:M115)</f>
        <v>0</v>
      </c>
    </row>
    <row r="116" spans="1:14" ht="21.75" hidden="1">
      <c r="A116" s="57" t="s">
        <v>480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13">
        <f>SUM(B116:M116)</f>
        <v>0</v>
      </c>
    </row>
    <row r="117" spans="1:14" ht="21.75">
      <c r="A117" s="7" t="s">
        <v>132</v>
      </c>
      <c r="B117" s="8">
        <f aca="true" t="shared" si="28" ref="B117:M118">SUM(B113,B115,)</f>
        <v>255</v>
      </c>
      <c r="C117" s="8">
        <f t="shared" si="28"/>
        <v>268</v>
      </c>
      <c r="D117" s="8">
        <f t="shared" si="28"/>
        <v>281</v>
      </c>
      <c r="E117" s="8">
        <f t="shared" si="28"/>
        <v>390</v>
      </c>
      <c r="F117" s="8">
        <f t="shared" si="28"/>
        <v>268</v>
      </c>
      <c r="G117" s="8">
        <f t="shared" si="28"/>
        <v>241</v>
      </c>
      <c r="H117" s="8">
        <f t="shared" si="28"/>
        <v>186</v>
      </c>
      <c r="I117" s="8">
        <f t="shared" si="28"/>
        <v>254</v>
      </c>
      <c r="J117" s="8">
        <f t="shared" si="28"/>
        <v>308</v>
      </c>
      <c r="K117" s="8">
        <f t="shared" si="28"/>
        <v>228</v>
      </c>
      <c r="L117" s="8">
        <f t="shared" si="28"/>
        <v>323</v>
      </c>
      <c r="M117" s="8">
        <f t="shared" si="28"/>
        <v>268</v>
      </c>
      <c r="N117" s="8">
        <f>SUM(N113,N115,)</f>
        <v>3270</v>
      </c>
    </row>
    <row r="118" spans="1:14" ht="21.75">
      <c r="A118" s="14" t="s">
        <v>133</v>
      </c>
      <c r="B118" s="11">
        <f t="shared" si="28"/>
        <v>19</v>
      </c>
      <c r="C118" s="11">
        <f t="shared" si="28"/>
        <v>20</v>
      </c>
      <c r="D118" s="11">
        <f t="shared" si="28"/>
        <v>21</v>
      </c>
      <c r="E118" s="11">
        <f t="shared" si="28"/>
        <v>29</v>
      </c>
      <c r="F118" s="11">
        <f t="shared" si="28"/>
        <v>20</v>
      </c>
      <c r="G118" s="11">
        <f t="shared" si="28"/>
        <v>18</v>
      </c>
      <c r="H118" s="11">
        <f t="shared" si="28"/>
        <v>14</v>
      </c>
      <c r="I118" s="11">
        <f t="shared" si="28"/>
        <v>19</v>
      </c>
      <c r="J118" s="11">
        <f t="shared" si="28"/>
        <v>23</v>
      </c>
      <c r="K118" s="11">
        <f t="shared" si="28"/>
        <v>17</v>
      </c>
      <c r="L118" s="11">
        <f t="shared" si="28"/>
        <v>24</v>
      </c>
      <c r="M118" s="11">
        <f t="shared" si="28"/>
        <v>20</v>
      </c>
      <c r="N118" s="11">
        <f>SUM(N114,N116,)</f>
        <v>244</v>
      </c>
    </row>
    <row r="119" spans="1:14" ht="21.75">
      <c r="A119" s="7" t="s">
        <v>481</v>
      </c>
      <c r="B119" s="8">
        <f>SUM(B113,)</f>
        <v>255</v>
      </c>
      <c r="C119" s="8">
        <f aca="true" t="shared" si="29" ref="C119:N119">SUM(C113,)</f>
        <v>268</v>
      </c>
      <c r="D119" s="8">
        <f t="shared" si="29"/>
        <v>281</v>
      </c>
      <c r="E119" s="8">
        <f t="shared" si="29"/>
        <v>390</v>
      </c>
      <c r="F119" s="8">
        <f t="shared" si="29"/>
        <v>268</v>
      </c>
      <c r="G119" s="8">
        <f t="shared" si="29"/>
        <v>241</v>
      </c>
      <c r="H119" s="8">
        <f t="shared" si="29"/>
        <v>186</v>
      </c>
      <c r="I119" s="8">
        <f t="shared" si="29"/>
        <v>254</v>
      </c>
      <c r="J119" s="8">
        <f t="shared" si="29"/>
        <v>308</v>
      </c>
      <c r="K119" s="8">
        <f t="shared" si="29"/>
        <v>228</v>
      </c>
      <c r="L119" s="8">
        <f t="shared" si="29"/>
        <v>323</v>
      </c>
      <c r="M119" s="8">
        <f t="shared" si="29"/>
        <v>268</v>
      </c>
      <c r="N119" s="8">
        <f t="shared" si="29"/>
        <v>3270</v>
      </c>
    </row>
    <row r="120" spans="1:14" ht="21.75">
      <c r="A120" s="14" t="s">
        <v>482</v>
      </c>
      <c r="B120" s="11">
        <f aca="true" t="shared" si="30" ref="B120:N120">SUM(B114,)</f>
        <v>19</v>
      </c>
      <c r="C120" s="11">
        <f t="shared" si="30"/>
        <v>20</v>
      </c>
      <c r="D120" s="11">
        <f t="shared" si="30"/>
        <v>21</v>
      </c>
      <c r="E120" s="11">
        <f t="shared" si="30"/>
        <v>29</v>
      </c>
      <c r="F120" s="11">
        <f t="shared" si="30"/>
        <v>20</v>
      </c>
      <c r="G120" s="11">
        <f t="shared" si="30"/>
        <v>18</v>
      </c>
      <c r="H120" s="11">
        <f t="shared" si="30"/>
        <v>14</v>
      </c>
      <c r="I120" s="11">
        <f t="shared" si="30"/>
        <v>19</v>
      </c>
      <c r="J120" s="11">
        <f t="shared" si="30"/>
        <v>23</v>
      </c>
      <c r="K120" s="11">
        <f t="shared" si="30"/>
        <v>17</v>
      </c>
      <c r="L120" s="11">
        <f t="shared" si="30"/>
        <v>24</v>
      </c>
      <c r="M120" s="11">
        <f t="shared" si="30"/>
        <v>20</v>
      </c>
      <c r="N120" s="11">
        <f t="shared" si="30"/>
        <v>244</v>
      </c>
    </row>
    <row r="121" spans="1:14" ht="21.75">
      <c r="A121" s="24" t="s">
        <v>59</v>
      </c>
      <c r="B121" s="25">
        <f aca="true" t="shared" si="31" ref="B121:M122">SUM(B79,B90,B99,B108,B117,)</f>
        <v>686452</v>
      </c>
      <c r="C121" s="25">
        <f t="shared" si="31"/>
        <v>745703</v>
      </c>
      <c r="D121" s="25">
        <f t="shared" si="31"/>
        <v>584976</v>
      </c>
      <c r="E121" s="25">
        <f t="shared" si="31"/>
        <v>614435</v>
      </c>
      <c r="F121" s="25">
        <f t="shared" si="31"/>
        <v>671456</v>
      </c>
      <c r="G121" s="25">
        <f t="shared" si="31"/>
        <v>792764</v>
      </c>
      <c r="H121" s="25">
        <f t="shared" si="31"/>
        <v>775918</v>
      </c>
      <c r="I121" s="25">
        <f t="shared" si="31"/>
        <v>781496</v>
      </c>
      <c r="J121" s="25">
        <f t="shared" si="31"/>
        <v>308828</v>
      </c>
      <c r="K121" s="25">
        <f t="shared" si="31"/>
        <v>589650</v>
      </c>
      <c r="L121" s="25">
        <f t="shared" si="31"/>
        <v>836745</v>
      </c>
      <c r="M121" s="25">
        <f t="shared" si="31"/>
        <v>855130</v>
      </c>
      <c r="N121" s="26">
        <f>SUM(B121:M121)</f>
        <v>8243553</v>
      </c>
    </row>
    <row r="122" spans="1:14" ht="21.75">
      <c r="A122" s="24" t="s">
        <v>134</v>
      </c>
      <c r="B122" s="28">
        <f t="shared" si="31"/>
        <v>41613</v>
      </c>
      <c r="C122" s="28">
        <f t="shared" si="31"/>
        <v>63131</v>
      </c>
      <c r="D122" s="28">
        <f t="shared" si="31"/>
        <v>35407</v>
      </c>
      <c r="E122" s="28">
        <f t="shared" si="31"/>
        <v>37210</v>
      </c>
      <c r="F122" s="28">
        <f t="shared" si="31"/>
        <v>40696</v>
      </c>
      <c r="G122" s="28">
        <f t="shared" si="31"/>
        <v>48115</v>
      </c>
      <c r="H122" s="28">
        <f t="shared" si="31"/>
        <v>47084</v>
      </c>
      <c r="I122" s="28">
        <f t="shared" si="31"/>
        <v>47426</v>
      </c>
      <c r="J122" s="28">
        <f t="shared" si="31"/>
        <v>18627</v>
      </c>
      <c r="K122" s="28">
        <f t="shared" si="31"/>
        <v>35692</v>
      </c>
      <c r="L122" s="28">
        <f t="shared" si="31"/>
        <v>50806</v>
      </c>
      <c r="M122" s="28">
        <f t="shared" si="31"/>
        <v>51930</v>
      </c>
      <c r="N122" s="29">
        <f>SUM(B122:M122)</f>
        <v>517737</v>
      </c>
    </row>
    <row r="123" spans="1:14" ht="21.75">
      <c r="A123" s="22" t="s">
        <v>135</v>
      </c>
      <c r="B123" s="31">
        <f aca="true" t="shared" si="32" ref="B123:N124">SUM(B75,B77,B88,B97,B106,B115,)</f>
        <v>0</v>
      </c>
      <c r="C123" s="31">
        <f t="shared" si="32"/>
        <v>0</v>
      </c>
      <c r="D123" s="31">
        <f t="shared" si="32"/>
        <v>0</v>
      </c>
      <c r="E123" s="31">
        <f t="shared" si="32"/>
        <v>0</v>
      </c>
      <c r="F123" s="31">
        <f t="shared" si="32"/>
        <v>0</v>
      </c>
      <c r="G123" s="31">
        <f t="shared" si="32"/>
        <v>0</v>
      </c>
      <c r="H123" s="31">
        <f t="shared" si="32"/>
        <v>0</v>
      </c>
      <c r="I123" s="31">
        <f t="shared" si="32"/>
        <v>0</v>
      </c>
      <c r="J123" s="31">
        <f t="shared" si="32"/>
        <v>0</v>
      </c>
      <c r="K123" s="31">
        <f t="shared" si="32"/>
        <v>0</v>
      </c>
      <c r="L123" s="31">
        <f t="shared" si="32"/>
        <v>0</v>
      </c>
      <c r="M123" s="31">
        <f t="shared" si="32"/>
        <v>0</v>
      </c>
      <c r="N123" s="31">
        <f t="shared" si="32"/>
        <v>0</v>
      </c>
    </row>
    <row r="124" spans="1:14" ht="21.75">
      <c r="A124" s="22" t="s">
        <v>136</v>
      </c>
      <c r="B124" s="32">
        <f t="shared" si="32"/>
        <v>0</v>
      </c>
      <c r="C124" s="32">
        <f t="shared" si="32"/>
        <v>0</v>
      </c>
      <c r="D124" s="32">
        <f t="shared" si="32"/>
        <v>0</v>
      </c>
      <c r="E124" s="32">
        <f t="shared" si="32"/>
        <v>0</v>
      </c>
      <c r="F124" s="32">
        <f t="shared" si="32"/>
        <v>0</v>
      </c>
      <c r="G124" s="32">
        <f t="shared" si="32"/>
        <v>0</v>
      </c>
      <c r="H124" s="32">
        <f t="shared" si="32"/>
        <v>0</v>
      </c>
      <c r="I124" s="32">
        <f t="shared" si="32"/>
        <v>0</v>
      </c>
      <c r="J124" s="32">
        <f t="shared" si="32"/>
        <v>0</v>
      </c>
      <c r="K124" s="32">
        <f t="shared" si="32"/>
        <v>0</v>
      </c>
      <c r="L124" s="32">
        <f t="shared" si="32"/>
        <v>0</v>
      </c>
      <c r="M124" s="32">
        <f t="shared" si="32"/>
        <v>0</v>
      </c>
      <c r="N124" s="32">
        <f t="shared" si="32"/>
        <v>0</v>
      </c>
    </row>
    <row r="125" spans="1:14" ht="21.75">
      <c r="A125" s="24" t="s">
        <v>137</v>
      </c>
      <c r="B125" s="26">
        <f aca="true" t="shared" si="33" ref="B125:N126">SUM(B81,B92,B101,B110,B119,)</f>
        <v>686452</v>
      </c>
      <c r="C125" s="26">
        <f t="shared" si="33"/>
        <v>745703</v>
      </c>
      <c r="D125" s="26">
        <f t="shared" si="33"/>
        <v>584976</v>
      </c>
      <c r="E125" s="26">
        <f t="shared" si="33"/>
        <v>614435</v>
      </c>
      <c r="F125" s="26">
        <f t="shared" si="33"/>
        <v>671456</v>
      </c>
      <c r="G125" s="26">
        <f t="shared" si="33"/>
        <v>792764</v>
      </c>
      <c r="H125" s="26">
        <f t="shared" si="33"/>
        <v>775918</v>
      </c>
      <c r="I125" s="26">
        <f t="shared" si="33"/>
        <v>781496</v>
      </c>
      <c r="J125" s="26">
        <f t="shared" si="33"/>
        <v>308828</v>
      </c>
      <c r="K125" s="26">
        <f t="shared" si="33"/>
        <v>589650</v>
      </c>
      <c r="L125" s="26">
        <f t="shared" si="33"/>
        <v>836745</v>
      </c>
      <c r="M125" s="26">
        <f t="shared" si="33"/>
        <v>855130</v>
      </c>
      <c r="N125" s="26">
        <f t="shared" si="33"/>
        <v>8243553</v>
      </c>
    </row>
    <row r="126" spans="1:14" ht="21.75">
      <c r="A126" s="24" t="s">
        <v>138</v>
      </c>
      <c r="B126" s="29">
        <f t="shared" si="33"/>
        <v>41613</v>
      </c>
      <c r="C126" s="29">
        <f t="shared" si="33"/>
        <v>45237</v>
      </c>
      <c r="D126" s="29">
        <f t="shared" si="33"/>
        <v>35407</v>
      </c>
      <c r="E126" s="29">
        <f t="shared" si="33"/>
        <v>37210</v>
      </c>
      <c r="F126" s="29">
        <f t="shared" si="33"/>
        <v>40696</v>
      </c>
      <c r="G126" s="29">
        <f t="shared" si="33"/>
        <v>48115</v>
      </c>
      <c r="H126" s="29">
        <f t="shared" si="33"/>
        <v>47084</v>
      </c>
      <c r="I126" s="29">
        <f t="shared" si="33"/>
        <v>47426</v>
      </c>
      <c r="J126" s="29">
        <f t="shared" si="33"/>
        <v>18627</v>
      </c>
      <c r="K126" s="29">
        <f t="shared" si="33"/>
        <v>35692</v>
      </c>
      <c r="L126" s="29">
        <f t="shared" si="33"/>
        <v>50806</v>
      </c>
      <c r="M126" s="29">
        <f t="shared" si="33"/>
        <v>51930</v>
      </c>
      <c r="N126" s="29">
        <f t="shared" si="33"/>
        <v>499843</v>
      </c>
    </row>
    <row r="128" spans="1:14" ht="30">
      <c r="A128" s="71" t="s">
        <v>500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3"/>
    </row>
    <row r="129" spans="1:14" s="1" customFormat="1" ht="21.75">
      <c r="A129" s="33" t="s">
        <v>29</v>
      </c>
      <c r="B129" s="33" t="s">
        <v>19</v>
      </c>
      <c r="C129" s="33" t="s">
        <v>20</v>
      </c>
      <c r="D129" s="33" t="s">
        <v>21</v>
      </c>
      <c r="E129" s="33" t="s">
        <v>22</v>
      </c>
      <c r="F129" s="33" t="s">
        <v>23</v>
      </c>
      <c r="G129" s="33" t="s">
        <v>30</v>
      </c>
      <c r="H129" s="33" t="s">
        <v>24</v>
      </c>
      <c r="I129" s="33" t="s">
        <v>25</v>
      </c>
      <c r="J129" s="33" t="s">
        <v>26</v>
      </c>
      <c r="K129" s="33" t="s">
        <v>27</v>
      </c>
      <c r="L129" s="33" t="s">
        <v>28</v>
      </c>
      <c r="M129" s="33" t="s">
        <v>31</v>
      </c>
      <c r="N129" s="33" t="s">
        <v>32</v>
      </c>
    </row>
    <row r="130" spans="1:14" s="1" customFormat="1" ht="21.75">
      <c r="A130" s="3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35"/>
    </row>
    <row r="131" spans="1:14" s="1" customFormat="1" ht="21.75">
      <c r="A131" s="34" t="s">
        <v>14</v>
      </c>
      <c r="B131" s="9">
        <v>40386</v>
      </c>
      <c r="C131" s="9">
        <v>32208</v>
      </c>
      <c r="D131" s="9">
        <v>29494</v>
      </c>
      <c r="E131" s="9">
        <v>32770</v>
      </c>
      <c r="F131" s="9">
        <v>34183</v>
      </c>
      <c r="G131" s="9">
        <v>34778</v>
      </c>
      <c r="H131" s="9">
        <v>36257</v>
      </c>
      <c r="I131" s="9">
        <v>32245</v>
      </c>
      <c r="J131" s="9">
        <v>66201</v>
      </c>
      <c r="K131" s="9">
        <v>46882</v>
      </c>
      <c r="L131" s="9">
        <v>34221</v>
      </c>
      <c r="M131" s="9">
        <v>34230</v>
      </c>
      <c r="N131" s="36">
        <f>SUM(B131:M131)</f>
        <v>453855</v>
      </c>
    </row>
    <row r="132" spans="1:14" s="1" customFormat="1" ht="21.75">
      <c r="A132" s="3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35" t="s">
        <v>33</v>
      </c>
      <c r="M132" s="9"/>
      <c r="N132" s="35">
        <f>SUM(N131,)</f>
        <v>453855</v>
      </c>
    </row>
    <row r="133" spans="1:14" s="1" customFormat="1" ht="21.75">
      <c r="A133" s="34" t="s">
        <v>34</v>
      </c>
      <c r="B133" s="9">
        <v>64753</v>
      </c>
      <c r="C133" s="9">
        <v>44727</v>
      </c>
      <c r="D133" s="9">
        <v>59862</v>
      </c>
      <c r="E133" s="9">
        <v>80211</v>
      </c>
      <c r="F133" s="9">
        <v>82964</v>
      </c>
      <c r="G133" s="9">
        <v>71482</v>
      </c>
      <c r="H133" s="9">
        <v>64950</v>
      </c>
      <c r="I133" s="9">
        <v>24546</v>
      </c>
      <c r="J133" s="9">
        <v>66355</v>
      </c>
      <c r="K133" s="9">
        <v>67637</v>
      </c>
      <c r="L133" s="9">
        <v>67393</v>
      </c>
      <c r="M133" s="9">
        <v>61197</v>
      </c>
      <c r="N133" s="37">
        <f>SUM(B133:M133)</f>
        <v>756077</v>
      </c>
    </row>
    <row r="134" spans="1:14" s="1" customFormat="1" ht="21.75">
      <c r="A134" s="34" t="s">
        <v>35</v>
      </c>
      <c r="B134" s="9">
        <v>23170</v>
      </c>
      <c r="C134" s="9">
        <v>18024</v>
      </c>
      <c r="D134" s="9">
        <v>18270</v>
      </c>
      <c r="E134" s="9">
        <v>23079</v>
      </c>
      <c r="F134" s="9">
        <v>25081</v>
      </c>
      <c r="G134" s="9">
        <v>24522</v>
      </c>
      <c r="H134" s="9">
        <v>19438</v>
      </c>
      <c r="I134" s="9">
        <v>16433</v>
      </c>
      <c r="J134" s="9">
        <v>22055</v>
      </c>
      <c r="K134" s="9">
        <v>20625</v>
      </c>
      <c r="L134" s="9">
        <v>19111</v>
      </c>
      <c r="M134" s="9">
        <v>19845</v>
      </c>
      <c r="N134" s="37">
        <f>SUM(B134:M134)</f>
        <v>249653</v>
      </c>
    </row>
    <row r="135" spans="1:14" s="1" customFormat="1" ht="21.75">
      <c r="A135" s="3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8" t="s">
        <v>36</v>
      </c>
      <c r="M135" s="38"/>
      <c r="N135" s="38">
        <f>SUM(N133,N134,)</f>
        <v>1005730</v>
      </c>
    </row>
    <row r="136" spans="1:14" s="1" customFormat="1" ht="21.75">
      <c r="A136" s="34" t="s">
        <v>37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36">
        <f>SUM(B136:M136)</f>
        <v>0</v>
      </c>
    </row>
    <row r="137" spans="1:14" s="1" customFormat="1" ht="21.75">
      <c r="A137" s="34" t="s">
        <v>38</v>
      </c>
      <c r="B137" s="9">
        <v>42965</v>
      </c>
      <c r="C137" s="9">
        <v>42895</v>
      </c>
      <c r="D137" s="9">
        <v>47494</v>
      </c>
      <c r="E137" s="9">
        <v>39833</v>
      </c>
      <c r="F137" s="9">
        <v>39804</v>
      </c>
      <c r="G137" s="9">
        <v>41880</v>
      </c>
      <c r="H137" s="9">
        <v>39214</v>
      </c>
      <c r="I137" s="9">
        <v>41996</v>
      </c>
      <c r="J137" s="9">
        <v>47039</v>
      </c>
      <c r="K137" s="9">
        <v>44115</v>
      </c>
      <c r="L137" s="9">
        <v>41977</v>
      </c>
      <c r="M137" s="9">
        <v>43874</v>
      </c>
      <c r="N137" s="36">
        <f>SUM(B137:M137)</f>
        <v>513086</v>
      </c>
    </row>
    <row r="138" spans="1:14" s="1" customFormat="1" ht="21.75">
      <c r="A138" s="34" t="s">
        <v>39</v>
      </c>
      <c r="B138" s="9">
        <v>54163</v>
      </c>
      <c r="C138" s="9">
        <v>48663</v>
      </c>
      <c r="D138" s="9">
        <v>46209</v>
      </c>
      <c r="E138" s="9">
        <v>47149</v>
      </c>
      <c r="F138" s="9">
        <v>47392</v>
      </c>
      <c r="G138" s="9">
        <v>46541</v>
      </c>
      <c r="H138" s="9">
        <v>48014</v>
      </c>
      <c r="I138" s="9">
        <v>46533</v>
      </c>
      <c r="J138" s="9">
        <v>50225</v>
      </c>
      <c r="K138" s="9">
        <v>47152</v>
      </c>
      <c r="L138" s="9">
        <v>52654</v>
      </c>
      <c r="M138" s="9">
        <v>49334</v>
      </c>
      <c r="N138" s="36">
        <f>SUM(B138:M138)</f>
        <v>584029</v>
      </c>
    </row>
    <row r="139" spans="1:14" s="1" customFormat="1" ht="21.75">
      <c r="A139" s="34" t="s">
        <v>40</v>
      </c>
      <c r="B139" s="9">
        <v>210085</v>
      </c>
      <c r="C139" s="9">
        <v>180090</v>
      </c>
      <c r="D139" s="9">
        <v>187601</v>
      </c>
      <c r="E139" s="9">
        <v>201301</v>
      </c>
      <c r="F139" s="9">
        <v>193035</v>
      </c>
      <c r="G139" s="9">
        <v>203191</v>
      </c>
      <c r="H139" s="9">
        <v>210247</v>
      </c>
      <c r="I139" s="9">
        <v>191426</v>
      </c>
      <c r="J139" s="9">
        <v>221683</v>
      </c>
      <c r="K139" s="9">
        <v>202670</v>
      </c>
      <c r="L139" s="9">
        <v>201835</v>
      </c>
      <c r="M139" s="9">
        <v>197894</v>
      </c>
      <c r="N139" s="36">
        <f>SUM(B139:M139)</f>
        <v>2401058</v>
      </c>
    </row>
    <row r="140" spans="1:14" s="1" customFormat="1" ht="21.75">
      <c r="A140" s="3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35" t="s">
        <v>41</v>
      </c>
      <c r="M140" s="35"/>
      <c r="N140" s="35">
        <f>SUM(N136,N137,N138,N139,)</f>
        <v>3498173</v>
      </c>
    </row>
    <row r="141" spans="1:14" s="1" customFormat="1" ht="21.75">
      <c r="A141" s="34" t="s">
        <v>17</v>
      </c>
      <c r="B141" s="9">
        <v>56442</v>
      </c>
      <c r="C141" s="9">
        <v>30166</v>
      </c>
      <c r="D141" s="9">
        <v>29418</v>
      </c>
      <c r="E141" s="9">
        <v>30832</v>
      </c>
      <c r="F141" s="9">
        <v>33133</v>
      </c>
      <c r="G141" s="9">
        <v>35900</v>
      </c>
      <c r="H141" s="9">
        <v>33416</v>
      </c>
      <c r="I141" s="9">
        <v>32766</v>
      </c>
      <c r="J141" s="9">
        <v>40553</v>
      </c>
      <c r="K141" s="9">
        <v>37264</v>
      </c>
      <c r="L141" s="9">
        <v>38900</v>
      </c>
      <c r="M141" s="9">
        <v>36369</v>
      </c>
      <c r="N141" s="9">
        <f>SUM(B141:M141)</f>
        <v>435159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74" t="s">
        <v>42</v>
      </c>
      <c r="L142" s="75"/>
      <c r="M142" s="76"/>
      <c r="N142" s="38">
        <f>SUM(N141,)</f>
        <v>435159</v>
      </c>
    </row>
    <row r="143" spans="1:14" s="1" customFormat="1" ht="21.75">
      <c r="A143" s="39" t="s">
        <v>279</v>
      </c>
      <c r="B143" s="40">
        <f aca="true" t="shared" si="34" ref="B143:M143">SUM(B130:B142)</f>
        <v>491964</v>
      </c>
      <c r="C143" s="40">
        <f t="shared" si="34"/>
        <v>396773</v>
      </c>
      <c r="D143" s="40">
        <f t="shared" si="34"/>
        <v>418348</v>
      </c>
      <c r="E143" s="40">
        <f t="shared" si="34"/>
        <v>455175</v>
      </c>
      <c r="F143" s="40">
        <f t="shared" si="34"/>
        <v>455592</v>
      </c>
      <c r="G143" s="40">
        <f t="shared" si="34"/>
        <v>458294</v>
      </c>
      <c r="H143" s="40">
        <f t="shared" si="34"/>
        <v>451536</v>
      </c>
      <c r="I143" s="40">
        <f t="shared" si="34"/>
        <v>385945</v>
      </c>
      <c r="J143" s="40">
        <f t="shared" si="34"/>
        <v>514111</v>
      </c>
      <c r="K143" s="40">
        <f t="shared" si="34"/>
        <v>466345</v>
      </c>
      <c r="L143" s="40">
        <f t="shared" si="34"/>
        <v>456091</v>
      </c>
      <c r="M143" s="40">
        <f t="shared" si="34"/>
        <v>442743</v>
      </c>
      <c r="N143" s="40">
        <f>SUM(N132,N135,N140,N142,)</f>
        <v>5392917</v>
      </c>
    </row>
    <row r="144" s="1" customFormat="1" ht="21.75"/>
    <row r="145" ht="21.75">
      <c r="A145" s="1" t="s">
        <v>280</v>
      </c>
    </row>
    <row r="146" spans="1:2" ht="21.75">
      <c r="A146" s="1"/>
      <c r="B146" s="1"/>
    </row>
    <row r="147" spans="1:2" ht="21.75">
      <c r="A147" s="1"/>
      <c r="B147" s="1"/>
    </row>
    <row r="148" ht="21.75">
      <c r="A148" s="1"/>
    </row>
  </sheetData>
  <sheetProtection/>
  <mergeCells count="2">
    <mergeCell ref="A128:N128"/>
    <mergeCell ref="K142:M142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tabSelected="1" zoomScale="70" zoomScaleNormal="70" zoomScalePageLayoutView="0" workbookViewId="0" topLeftCell="A1">
      <selection activeCell="M156" sqref="M156"/>
    </sheetView>
  </sheetViews>
  <sheetFormatPr defaultColWidth="9.00390625" defaultRowHeight="16.5"/>
  <cols>
    <col min="1" max="1" width="46.253906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3099339</v>
      </c>
      <c r="C4" s="8">
        <v>2148503</v>
      </c>
      <c r="D4" s="8">
        <v>2596357</v>
      </c>
      <c r="E4" s="8">
        <v>3163448</v>
      </c>
      <c r="F4" s="8">
        <v>3020929</v>
      </c>
      <c r="G4" s="8">
        <v>4540236</v>
      </c>
      <c r="H4" s="8">
        <v>4902827</v>
      </c>
      <c r="I4" s="8">
        <v>4785842</v>
      </c>
      <c r="J4" s="8">
        <v>4827324</v>
      </c>
      <c r="K4" s="8">
        <v>4888222</v>
      </c>
      <c r="L4" s="8">
        <v>4211247</v>
      </c>
      <c r="M4" s="8">
        <v>3380480</v>
      </c>
      <c r="N4" s="9">
        <f aca="true" t="shared" si="0" ref="N4:N13">SUM(B4:M4)</f>
        <v>45564754</v>
      </c>
    </row>
    <row r="5" spans="1:14" ht="21.75">
      <c r="A5" s="10" t="s">
        <v>63</v>
      </c>
      <c r="B5" s="11">
        <v>1014023</v>
      </c>
      <c r="C5" s="11">
        <v>845521</v>
      </c>
      <c r="D5" s="11">
        <v>855367</v>
      </c>
      <c r="E5" s="11">
        <v>1090373</v>
      </c>
      <c r="F5" s="12">
        <v>1095488</v>
      </c>
      <c r="G5" s="12">
        <v>1383660</v>
      </c>
      <c r="H5" s="12">
        <v>1348353</v>
      </c>
      <c r="I5" s="12">
        <v>1347888</v>
      </c>
      <c r="J5" s="12">
        <v>1296860</v>
      </c>
      <c r="K5" s="12">
        <v>1357146</v>
      </c>
      <c r="L5" s="12">
        <v>1335534</v>
      </c>
      <c r="M5" s="12">
        <v>1177307</v>
      </c>
      <c r="N5" s="13">
        <f t="shared" si="0"/>
        <v>14147520</v>
      </c>
    </row>
    <row r="6" spans="1:14" ht="21.75">
      <c r="A6" s="7" t="s">
        <v>43</v>
      </c>
      <c r="B6" s="8">
        <v>193466</v>
      </c>
      <c r="C6" s="8">
        <v>147491</v>
      </c>
      <c r="D6" s="8">
        <v>140314</v>
      </c>
      <c r="E6" s="8">
        <v>180222</v>
      </c>
      <c r="F6" s="8">
        <v>192107</v>
      </c>
      <c r="G6" s="8">
        <v>261646</v>
      </c>
      <c r="H6" s="8">
        <v>280306</v>
      </c>
      <c r="I6" s="8">
        <v>269792</v>
      </c>
      <c r="J6" s="8">
        <v>271699</v>
      </c>
      <c r="K6" s="8">
        <v>306204</v>
      </c>
      <c r="L6" s="8">
        <v>248295</v>
      </c>
      <c r="M6" s="8">
        <v>213038</v>
      </c>
      <c r="N6" s="9">
        <f t="shared" si="0"/>
        <v>2704580</v>
      </c>
    </row>
    <row r="7" spans="1:14" ht="21.75">
      <c r="A7" s="10" t="s">
        <v>93</v>
      </c>
      <c r="B7" s="11">
        <v>69720</v>
      </c>
      <c r="C7" s="11">
        <v>56200</v>
      </c>
      <c r="D7" s="11">
        <v>49320</v>
      </c>
      <c r="E7" s="11">
        <v>64640</v>
      </c>
      <c r="F7" s="12">
        <v>74520</v>
      </c>
      <c r="G7" s="12">
        <v>84280</v>
      </c>
      <c r="H7" s="12">
        <v>83840</v>
      </c>
      <c r="I7" s="12">
        <v>82920</v>
      </c>
      <c r="J7" s="12">
        <v>80560</v>
      </c>
      <c r="K7" s="12">
        <v>90120</v>
      </c>
      <c r="L7" s="12">
        <v>84480</v>
      </c>
      <c r="M7" s="12">
        <v>73320</v>
      </c>
      <c r="N7" s="13">
        <f t="shared" si="0"/>
        <v>893920</v>
      </c>
    </row>
    <row r="8" spans="1:14" ht="21.75">
      <c r="A8" s="7" t="s">
        <v>565</v>
      </c>
      <c r="B8" s="8">
        <v>3846</v>
      </c>
      <c r="C8" s="8">
        <v>3944</v>
      </c>
      <c r="D8" s="8">
        <v>3846</v>
      </c>
      <c r="E8" s="8">
        <v>4336</v>
      </c>
      <c r="F8" s="8">
        <v>4434</v>
      </c>
      <c r="G8" s="8">
        <v>5123</v>
      </c>
      <c r="H8" s="8">
        <v>5540</v>
      </c>
      <c r="I8" s="8">
        <v>4714</v>
      </c>
      <c r="J8" s="8">
        <v>2352</v>
      </c>
      <c r="K8" s="8">
        <v>4420</v>
      </c>
      <c r="L8" s="8">
        <v>3748</v>
      </c>
      <c r="M8" s="8">
        <v>4042</v>
      </c>
      <c r="N8" s="9">
        <f>SUM(B8:M8)</f>
        <v>50345</v>
      </c>
    </row>
    <row r="9" spans="1:14" ht="21.75">
      <c r="A9" s="70" t="s">
        <v>569</v>
      </c>
      <c r="B9" s="11">
        <v>160</v>
      </c>
      <c r="C9" s="11">
        <v>200</v>
      </c>
      <c r="D9" s="11">
        <v>160</v>
      </c>
      <c r="E9" s="11">
        <v>360</v>
      </c>
      <c r="F9" s="12">
        <v>400</v>
      </c>
      <c r="G9" s="12">
        <v>520</v>
      </c>
      <c r="H9" s="12">
        <v>320</v>
      </c>
      <c r="I9" s="12">
        <v>0</v>
      </c>
      <c r="J9" s="12">
        <v>0</v>
      </c>
      <c r="K9" s="12">
        <v>0</v>
      </c>
      <c r="L9" s="12">
        <v>120</v>
      </c>
      <c r="M9" s="12">
        <v>240</v>
      </c>
      <c r="N9" s="13">
        <f>SUM(B9:M9)</f>
        <v>2480</v>
      </c>
    </row>
    <row r="10" spans="1:14" ht="21.75">
      <c r="A10" s="7" t="s">
        <v>567</v>
      </c>
      <c r="B10" s="8">
        <v>3552</v>
      </c>
      <c r="C10" s="8">
        <v>1722</v>
      </c>
      <c r="D10" s="8">
        <v>3650</v>
      </c>
      <c r="E10" s="8">
        <v>3454</v>
      </c>
      <c r="F10" s="8">
        <v>3650</v>
      </c>
      <c r="G10" s="8">
        <v>3931</v>
      </c>
      <c r="H10" s="8">
        <v>5024</v>
      </c>
      <c r="I10" s="8">
        <v>4714</v>
      </c>
      <c r="J10" s="8">
        <v>4714</v>
      </c>
      <c r="K10" s="8">
        <v>4374</v>
      </c>
      <c r="L10" s="8">
        <v>4238</v>
      </c>
      <c r="M10" s="8">
        <v>4336</v>
      </c>
      <c r="N10" s="9">
        <f t="shared" si="0"/>
        <v>47359</v>
      </c>
    </row>
    <row r="11" spans="1:14" ht="21.75">
      <c r="A11" s="10" t="s">
        <v>566</v>
      </c>
      <c r="B11" s="11">
        <v>40</v>
      </c>
      <c r="C11" s="11">
        <v>0</v>
      </c>
      <c r="D11" s="11">
        <v>80</v>
      </c>
      <c r="E11" s="11">
        <v>0</v>
      </c>
      <c r="F11" s="12">
        <v>80</v>
      </c>
      <c r="G11" s="12">
        <v>40</v>
      </c>
      <c r="H11" s="12">
        <v>120</v>
      </c>
      <c r="I11" s="12">
        <v>0</v>
      </c>
      <c r="J11" s="12">
        <v>0</v>
      </c>
      <c r="K11" s="12">
        <v>40</v>
      </c>
      <c r="L11" s="12">
        <v>320</v>
      </c>
      <c r="M11" s="12">
        <v>360</v>
      </c>
      <c r="N11" s="13">
        <f t="shared" si="0"/>
        <v>1080</v>
      </c>
    </row>
    <row r="12" spans="1:14" ht="21.75">
      <c r="A12" s="7" t="s">
        <v>116</v>
      </c>
      <c r="B12" s="8">
        <v>566780</v>
      </c>
      <c r="C12" s="8">
        <v>407873</v>
      </c>
      <c r="D12" s="8">
        <v>415731</v>
      </c>
      <c r="E12" s="8">
        <v>567859</v>
      </c>
      <c r="F12" s="8">
        <v>487972</v>
      </c>
      <c r="G12" s="8">
        <v>684195</v>
      </c>
      <c r="H12" s="8">
        <v>594407</v>
      </c>
      <c r="I12" s="8">
        <v>375988</v>
      </c>
      <c r="J12" s="8">
        <v>374374</v>
      </c>
      <c r="K12" s="8">
        <v>669843</v>
      </c>
      <c r="L12" s="8">
        <v>639342</v>
      </c>
      <c r="M12" s="8">
        <v>572734</v>
      </c>
      <c r="N12" s="9">
        <f t="shared" si="0"/>
        <v>6357098</v>
      </c>
    </row>
    <row r="13" spans="1:14" ht="21.75">
      <c r="A13" s="10" t="s">
        <v>81</v>
      </c>
      <c r="B13" s="11">
        <v>204840</v>
      </c>
      <c r="C13" s="11">
        <v>140520</v>
      </c>
      <c r="D13" s="11">
        <v>138120</v>
      </c>
      <c r="E13" s="11">
        <v>198960</v>
      </c>
      <c r="F13" s="12">
        <v>176520</v>
      </c>
      <c r="G13" s="12">
        <v>214680</v>
      </c>
      <c r="H13" s="12">
        <v>161760</v>
      </c>
      <c r="I13" s="12">
        <v>89400</v>
      </c>
      <c r="J13" s="12">
        <v>84960</v>
      </c>
      <c r="K13" s="12">
        <v>184800</v>
      </c>
      <c r="L13" s="12">
        <v>206040</v>
      </c>
      <c r="M13" s="12">
        <v>202200</v>
      </c>
      <c r="N13" s="13">
        <f t="shared" si="0"/>
        <v>2002800</v>
      </c>
    </row>
    <row r="14" spans="1:14" ht="21.75">
      <c r="A14" s="7" t="s">
        <v>62</v>
      </c>
      <c r="B14" s="8">
        <f aca="true" t="shared" si="1" ref="B14:N15">SUM(B4,B6,B8,B10,B12,)</f>
        <v>3866983</v>
      </c>
      <c r="C14" s="8">
        <f t="shared" si="1"/>
        <v>2709533</v>
      </c>
      <c r="D14" s="8">
        <f t="shared" si="1"/>
        <v>3159898</v>
      </c>
      <c r="E14" s="8">
        <f t="shared" si="1"/>
        <v>3919319</v>
      </c>
      <c r="F14" s="8">
        <f t="shared" si="1"/>
        <v>3709092</v>
      </c>
      <c r="G14" s="8">
        <f t="shared" si="1"/>
        <v>5495131</v>
      </c>
      <c r="H14" s="8">
        <f t="shared" si="1"/>
        <v>5788104</v>
      </c>
      <c r="I14" s="8">
        <f t="shared" si="1"/>
        <v>5441050</v>
      </c>
      <c r="J14" s="8">
        <f t="shared" si="1"/>
        <v>5480463</v>
      </c>
      <c r="K14" s="8">
        <f t="shared" si="1"/>
        <v>5873063</v>
      </c>
      <c r="L14" s="8">
        <f t="shared" si="1"/>
        <v>5106870</v>
      </c>
      <c r="M14" s="8">
        <f t="shared" si="1"/>
        <v>4174630</v>
      </c>
      <c r="N14" s="8">
        <f t="shared" si="1"/>
        <v>54724136</v>
      </c>
    </row>
    <row r="15" spans="1:14" ht="21.75">
      <c r="A15" s="14" t="s">
        <v>64</v>
      </c>
      <c r="B15" s="11">
        <f t="shared" si="1"/>
        <v>1288783</v>
      </c>
      <c r="C15" s="11">
        <f t="shared" si="1"/>
        <v>1042441</v>
      </c>
      <c r="D15" s="11">
        <f t="shared" si="1"/>
        <v>1043047</v>
      </c>
      <c r="E15" s="11">
        <f t="shared" si="1"/>
        <v>1354333</v>
      </c>
      <c r="F15" s="11">
        <f t="shared" si="1"/>
        <v>1347008</v>
      </c>
      <c r="G15" s="11">
        <f t="shared" si="1"/>
        <v>1683180</v>
      </c>
      <c r="H15" s="11">
        <f t="shared" si="1"/>
        <v>1594393</v>
      </c>
      <c r="I15" s="11">
        <f t="shared" si="1"/>
        <v>1520208</v>
      </c>
      <c r="J15" s="11">
        <f t="shared" si="1"/>
        <v>1462380</v>
      </c>
      <c r="K15" s="11">
        <f t="shared" si="1"/>
        <v>1632106</v>
      </c>
      <c r="L15" s="11">
        <f t="shared" si="1"/>
        <v>1626494</v>
      </c>
      <c r="M15" s="11">
        <f t="shared" si="1"/>
        <v>1453427</v>
      </c>
      <c r="N15" s="11">
        <f t="shared" si="1"/>
        <v>17047800</v>
      </c>
    </row>
    <row r="16" spans="1:14" ht="21.75">
      <c r="A16" s="7" t="s">
        <v>84</v>
      </c>
      <c r="B16" s="8">
        <f aca="true" t="shared" si="2" ref="B16:N17">SUM(B4,B6,B8,B10,)</f>
        <v>3300203</v>
      </c>
      <c r="C16" s="8">
        <f t="shared" si="2"/>
        <v>2301660</v>
      </c>
      <c r="D16" s="8">
        <f t="shared" si="2"/>
        <v>2744167</v>
      </c>
      <c r="E16" s="8">
        <f t="shared" si="2"/>
        <v>3351460</v>
      </c>
      <c r="F16" s="8">
        <f t="shared" si="2"/>
        <v>3221120</v>
      </c>
      <c r="G16" s="8">
        <f t="shared" si="2"/>
        <v>4810936</v>
      </c>
      <c r="H16" s="8">
        <f t="shared" si="2"/>
        <v>5193697</v>
      </c>
      <c r="I16" s="8">
        <f t="shared" si="2"/>
        <v>5065062</v>
      </c>
      <c r="J16" s="8">
        <f t="shared" si="2"/>
        <v>5106089</v>
      </c>
      <c r="K16" s="8">
        <f t="shared" si="2"/>
        <v>5203220</v>
      </c>
      <c r="L16" s="8">
        <f t="shared" si="2"/>
        <v>4467528</v>
      </c>
      <c r="M16" s="8">
        <f t="shared" si="2"/>
        <v>3601896</v>
      </c>
      <c r="N16" s="8">
        <f t="shared" si="2"/>
        <v>48367038</v>
      </c>
    </row>
    <row r="17" spans="1:14" ht="21.75">
      <c r="A17" s="14" t="s">
        <v>85</v>
      </c>
      <c r="B17" s="11">
        <f t="shared" si="2"/>
        <v>1083943</v>
      </c>
      <c r="C17" s="11">
        <f t="shared" si="2"/>
        <v>901921</v>
      </c>
      <c r="D17" s="11">
        <f t="shared" si="2"/>
        <v>904927</v>
      </c>
      <c r="E17" s="11">
        <f t="shared" si="2"/>
        <v>1155373</v>
      </c>
      <c r="F17" s="11">
        <f t="shared" si="2"/>
        <v>1170488</v>
      </c>
      <c r="G17" s="11">
        <f t="shared" si="2"/>
        <v>1468500</v>
      </c>
      <c r="H17" s="11">
        <f t="shared" si="2"/>
        <v>1432633</v>
      </c>
      <c r="I17" s="11">
        <f t="shared" si="2"/>
        <v>1430808</v>
      </c>
      <c r="J17" s="11">
        <f t="shared" si="2"/>
        <v>1377420</v>
      </c>
      <c r="K17" s="11">
        <f t="shared" si="2"/>
        <v>1447306</v>
      </c>
      <c r="L17" s="11">
        <f t="shared" si="2"/>
        <v>1420454</v>
      </c>
      <c r="M17" s="11">
        <f t="shared" si="2"/>
        <v>1251227</v>
      </c>
      <c r="N17" s="11">
        <f t="shared" si="2"/>
        <v>15045000</v>
      </c>
    </row>
    <row r="18" spans="1:14" ht="21.75">
      <c r="A18" s="5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7"/>
    </row>
    <row r="19" spans="1:14" ht="21.75">
      <c r="A19" s="7" t="s">
        <v>45</v>
      </c>
      <c r="B19" s="8">
        <v>400701</v>
      </c>
      <c r="C19" s="8">
        <v>262616</v>
      </c>
      <c r="D19" s="8">
        <v>331250</v>
      </c>
      <c r="E19" s="8">
        <v>405146</v>
      </c>
      <c r="F19" s="8">
        <v>372141</v>
      </c>
      <c r="G19" s="8">
        <v>579643</v>
      </c>
      <c r="H19" s="8">
        <v>582049</v>
      </c>
      <c r="I19" s="8">
        <v>516792</v>
      </c>
      <c r="J19" s="8">
        <v>532241</v>
      </c>
      <c r="K19" s="8">
        <v>582953</v>
      </c>
      <c r="L19" s="8">
        <v>494150</v>
      </c>
      <c r="M19" s="8">
        <v>408607</v>
      </c>
      <c r="N19" s="9">
        <f aca="true" t="shared" si="3" ref="N19:N24">SUM(B19:M19)</f>
        <v>5468289</v>
      </c>
    </row>
    <row r="20" spans="1:14" ht="21.75">
      <c r="A20" s="10" t="s">
        <v>65</v>
      </c>
      <c r="B20" s="11">
        <v>130000</v>
      </c>
      <c r="C20" s="11">
        <v>113960</v>
      </c>
      <c r="D20" s="11">
        <v>107640</v>
      </c>
      <c r="E20" s="11">
        <v>141200</v>
      </c>
      <c r="F20" s="12">
        <v>138520</v>
      </c>
      <c r="G20" s="12">
        <v>175200</v>
      </c>
      <c r="H20" s="12">
        <v>156480</v>
      </c>
      <c r="I20" s="12">
        <v>132440</v>
      </c>
      <c r="J20" s="12">
        <v>131480</v>
      </c>
      <c r="K20" s="12">
        <v>156360</v>
      </c>
      <c r="L20" s="12">
        <v>154400</v>
      </c>
      <c r="M20" s="12">
        <v>142720</v>
      </c>
      <c r="N20" s="13">
        <f t="shared" si="3"/>
        <v>1680400</v>
      </c>
    </row>
    <row r="21" spans="1:14" ht="21.75">
      <c r="A21" s="7" t="s">
        <v>428</v>
      </c>
      <c r="B21" s="8">
        <v>201562</v>
      </c>
      <c r="C21" s="8">
        <v>150208</v>
      </c>
      <c r="D21" s="8">
        <v>169901</v>
      </c>
      <c r="E21" s="8">
        <v>214171</v>
      </c>
      <c r="F21" s="8">
        <v>257038</v>
      </c>
      <c r="G21" s="8">
        <v>401916</v>
      </c>
      <c r="H21" s="8">
        <v>453601</v>
      </c>
      <c r="I21" s="8">
        <v>455721</v>
      </c>
      <c r="J21" s="8">
        <v>458169</v>
      </c>
      <c r="K21" s="8">
        <v>415816</v>
      </c>
      <c r="L21" s="8">
        <v>348425</v>
      </c>
      <c r="M21" s="8">
        <v>273717</v>
      </c>
      <c r="N21" s="9">
        <f t="shared" si="3"/>
        <v>3800245</v>
      </c>
    </row>
    <row r="22" spans="1:14" ht="21.75">
      <c r="A22" s="10" t="s">
        <v>429</v>
      </c>
      <c r="B22" s="11">
        <v>65360</v>
      </c>
      <c r="C22" s="11">
        <v>55200</v>
      </c>
      <c r="D22" s="11">
        <v>56080</v>
      </c>
      <c r="E22" s="11">
        <v>72560</v>
      </c>
      <c r="F22" s="12">
        <v>79920</v>
      </c>
      <c r="G22" s="12">
        <v>100640</v>
      </c>
      <c r="H22" s="12">
        <v>104800</v>
      </c>
      <c r="I22" s="12">
        <v>108720</v>
      </c>
      <c r="J22" s="12">
        <v>107120</v>
      </c>
      <c r="K22" s="12">
        <v>99680</v>
      </c>
      <c r="L22" s="12">
        <v>93600</v>
      </c>
      <c r="M22" s="12">
        <v>80560</v>
      </c>
      <c r="N22" s="13">
        <f t="shared" si="3"/>
        <v>1024240</v>
      </c>
    </row>
    <row r="23" spans="1:14" ht="21.75" customHeight="1">
      <c r="A23" s="7" t="s">
        <v>82</v>
      </c>
      <c r="B23" s="8">
        <v>81760</v>
      </c>
      <c r="C23" s="8">
        <v>52640</v>
      </c>
      <c r="D23" s="8">
        <v>43680</v>
      </c>
      <c r="E23" s="8">
        <v>96320</v>
      </c>
      <c r="F23" s="8">
        <v>101920</v>
      </c>
      <c r="G23" s="8">
        <v>157920</v>
      </c>
      <c r="H23" s="8">
        <v>130560</v>
      </c>
      <c r="I23" s="8">
        <v>17920</v>
      </c>
      <c r="J23" s="8">
        <v>21760</v>
      </c>
      <c r="K23" s="8">
        <v>126720</v>
      </c>
      <c r="L23" s="8">
        <v>126560</v>
      </c>
      <c r="M23" s="8">
        <v>98560</v>
      </c>
      <c r="N23" s="9">
        <f t="shared" si="3"/>
        <v>1056320</v>
      </c>
    </row>
    <row r="24" spans="1:14" ht="21.75">
      <c r="A24" s="14" t="s">
        <v>83</v>
      </c>
      <c r="B24" s="11">
        <v>23360</v>
      </c>
      <c r="C24" s="11">
        <v>15040</v>
      </c>
      <c r="D24" s="11">
        <v>12480</v>
      </c>
      <c r="E24" s="11">
        <v>27520</v>
      </c>
      <c r="F24" s="12">
        <v>29120</v>
      </c>
      <c r="G24" s="12">
        <v>45120</v>
      </c>
      <c r="H24" s="12">
        <v>32640</v>
      </c>
      <c r="I24" s="12">
        <v>4480</v>
      </c>
      <c r="J24" s="12">
        <v>5440</v>
      </c>
      <c r="K24" s="12">
        <v>31680</v>
      </c>
      <c r="L24" s="12">
        <v>36160</v>
      </c>
      <c r="M24" s="12">
        <v>28160</v>
      </c>
      <c r="N24" s="13">
        <f t="shared" si="3"/>
        <v>291200</v>
      </c>
    </row>
    <row r="25" spans="1:14" ht="21.75">
      <c r="A25" s="7" t="s">
        <v>67</v>
      </c>
      <c r="B25" s="8">
        <f aca="true" t="shared" si="4" ref="B25:M26">SUM(B19,B21,B23,)</f>
        <v>684023</v>
      </c>
      <c r="C25" s="8">
        <f t="shared" si="4"/>
        <v>465464</v>
      </c>
      <c r="D25" s="8">
        <f t="shared" si="4"/>
        <v>544831</v>
      </c>
      <c r="E25" s="8">
        <f t="shared" si="4"/>
        <v>715637</v>
      </c>
      <c r="F25" s="8">
        <f t="shared" si="4"/>
        <v>731099</v>
      </c>
      <c r="G25" s="8">
        <f t="shared" si="4"/>
        <v>1139479</v>
      </c>
      <c r="H25" s="8">
        <f>SUM(H19,H21,H23,)</f>
        <v>1166210</v>
      </c>
      <c r="I25" s="8">
        <f>SUM(I19,I21,I23,)</f>
        <v>990433</v>
      </c>
      <c r="J25" s="8">
        <f t="shared" si="4"/>
        <v>1012170</v>
      </c>
      <c r="K25" s="8">
        <f t="shared" si="4"/>
        <v>1125489</v>
      </c>
      <c r="L25" s="8">
        <f t="shared" si="4"/>
        <v>969135</v>
      </c>
      <c r="M25" s="8">
        <f t="shared" si="4"/>
        <v>780884</v>
      </c>
      <c r="N25" s="8">
        <f>SUM(N19,N21,N23,)</f>
        <v>10324854</v>
      </c>
    </row>
    <row r="26" spans="1:14" ht="21.75">
      <c r="A26" s="14" t="s">
        <v>68</v>
      </c>
      <c r="B26" s="11">
        <f t="shared" si="4"/>
        <v>218720</v>
      </c>
      <c r="C26" s="11">
        <f t="shared" si="4"/>
        <v>184200</v>
      </c>
      <c r="D26" s="11">
        <f t="shared" si="4"/>
        <v>176200</v>
      </c>
      <c r="E26" s="11">
        <f t="shared" si="4"/>
        <v>241280</v>
      </c>
      <c r="F26" s="11">
        <f t="shared" si="4"/>
        <v>247560</v>
      </c>
      <c r="G26" s="11">
        <f t="shared" si="4"/>
        <v>320960</v>
      </c>
      <c r="H26" s="11">
        <f t="shared" si="4"/>
        <v>293920</v>
      </c>
      <c r="I26" s="11">
        <f t="shared" si="4"/>
        <v>245640</v>
      </c>
      <c r="J26" s="11">
        <f t="shared" si="4"/>
        <v>244040</v>
      </c>
      <c r="K26" s="11">
        <f t="shared" si="4"/>
        <v>287720</v>
      </c>
      <c r="L26" s="11">
        <f t="shared" si="4"/>
        <v>284160</v>
      </c>
      <c r="M26" s="11">
        <f t="shared" si="4"/>
        <v>251440</v>
      </c>
      <c r="N26" s="11">
        <f>SUM(N20,N22,N24,)</f>
        <v>2995840</v>
      </c>
    </row>
    <row r="27" spans="1:14" ht="21.75">
      <c r="A27" s="7" t="s">
        <v>86</v>
      </c>
      <c r="B27" s="8">
        <f aca="true" t="shared" si="5" ref="B27:M28">SUM(B19,B21,)</f>
        <v>602263</v>
      </c>
      <c r="C27" s="8">
        <f t="shared" si="5"/>
        <v>412824</v>
      </c>
      <c r="D27" s="8">
        <f t="shared" si="5"/>
        <v>501151</v>
      </c>
      <c r="E27" s="8">
        <f t="shared" si="5"/>
        <v>619317</v>
      </c>
      <c r="F27" s="8">
        <f t="shared" si="5"/>
        <v>629179</v>
      </c>
      <c r="G27" s="8">
        <f t="shared" si="5"/>
        <v>981559</v>
      </c>
      <c r="H27" s="8">
        <f t="shared" si="5"/>
        <v>1035650</v>
      </c>
      <c r="I27" s="8">
        <f t="shared" si="5"/>
        <v>972513</v>
      </c>
      <c r="J27" s="8">
        <f t="shared" si="5"/>
        <v>990410</v>
      </c>
      <c r="K27" s="8">
        <f t="shared" si="5"/>
        <v>998769</v>
      </c>
      <c r="L27" s="8">
        <f t="shared" si="5"/>
        <v>842575</v>
      </c>
      <c r="M27" s="8">
        <f t="shared" si="5"/>
        <v>682324</v>
      </c>
      <c r="N27" s="8">
        <f>SUM(N19,N21,)</f>
        <v>9268534</v>
      </c>
    </row>
    <row r="28" spans="1:14" ht="21.75">
      <c r="A28" s="14" t="s">
        <v>87</v>
      </c>
      <c r="B28" s="11">
        <f t="shared" si="5"/>
        <v>195360</v>
      </c>
      <c r="C28" s="11">
        <f t="shared" si="5"/>
        <v>169160</v>
      </c>
      <c r="D28" s="11">
        <f t="shared" si="5"/>
        <v>163720</v>
      </c>
      <c r="E28" s="11">
        <f t="shared" si="5"/>
        <v>213760</v>
      </c>
      <c r="F28" s="11">
        <f t="shared" si="5"/>
        <v>218440</v>
      </c>
      <c r="G28" s="11">
        <f t="shared" si="5"/>
        <v>275840</v>
      </c>
      <c r="H28" s="11">
        <f t="shared" si="5"/>
        <v>261280</v>
      </c>
      <c r="I28" s="11">
        <f t="shared" si="5"/>
        <v>241160</v>
      </c>
      <c r="J28" s="11">
        <f t="shared" si="5"/>
        <v>238600</v>
      </c>
      <c r="K28" s="11">
        <f t="shared" si="5"/>
        <v>256040</v>
      </c>
      <c r="L28" s="11">
        <f t="shared" si="5"/>
        <v>248000</v>
      </c>
      <c r="M28" s="11">
        <f t="shared" si="5"/>
        <v>223280</v>
      </c>
      <c r="N28" s="11">
        <f>SUM(N20,N22,)</f>
        <v>2704640</v>
      </c>
    </row>
    <row r="29" spans="1:14" ht="21.75">
      <c r="A29" s="19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</row>
    <row r="30" spans="1:14" ht="21.75">
      <c r="A30" s="20" t="s">
        <v>47</v>
      </c>
      <c r="B30" s="8">
        <v>448951</v>
      </c>
      <c r="C30" s="8">
        <v>320530</v>
      </c>
      <c r="D30" s="8">
        <v>329184</v>
      </c>
      <c r="E30" s="8">
        <v>433133</v>
      </c>
      <c r="F30" s="8">
        <v>403043</v>
      </c>
      <c r="G30" s="8">
        <v>793030</v>
      </c>
      <c r="H30" s="8">
        <v>811492</v>
      </c>
      <c r="I30" s="8">
        <v>583353</v>
      </c>
      <c r="J30" s="8">
        <v>567229</v>
      </c>
      <c r="K30" s="8">
        <v>881348</v>
      </c>
      <c r="L30" s="8">
        <v>707517</v>
      </c>
      <c r="M30" s="8">
        <v>497354</v>
      </c>
      <c r="N30" s="9">
        <f aca="true" t="shared" si="6" ref="N30:N35">SUM(B30:M30)</f>
        <v>6776164</v>
      </c>
    </row>
    <row r="31" spans="1:14" ht="21.75">
      <c r="A31" s="10" t="s">
        <v>69</v>
      </c>
      <c r="B31" s="11">
        <v>154462</v>
      </c>
      <c r="C31" s="11">
        <v>106506</v>
      </c>
      <c r="D31" s="11">
        <v>112215</v>
      </c>
      <c r="E31" s="11">
        <v>153897</v>
      </c>
      <c r="F31" s="12">
        <v>151933</v>
      </c>
      <c r="G31" s="12">
        <v>228519</v>
      </c>
      <c r="H31" s="12">
        <v>203152</v>
      </c>
      <c r="I31" s="12">
        <v>140483</v>
      </c>
      <c r="J31" s="12">
        <v>129733</v>
      </c>
      <c r="K31" s="12">
        <v>223565</v>
      </c>
      <c r="L31" s="12">
        <v>217200</v>
      </c>
      <c r="M31" s="12">
        <v>181617</v>
      </c>
      <c r="N31" s="13">
        <f t="shared" si="6"/>
        <v>2003282</v>
      </c>
    </row>
    <row r="32" spans="1:14" ht="21.75">
      <c r="A32" s="20" t="s">
        <v>47</v>
      </c>
      <c r="B32" s="8">
        <v>187488</v>
      </c>
      <c r="C32" s="8">
        <v>105448</v>
      </c>
      <c r="D32" s="8">
        <v>148694</v>
      </c>
      <c r="E32" s="8">
        <v>169673</v>
      </c>
      <c r="F32" s="8">
        <v>171460</v>
      </c>
      <c r="G32" s="8">
        <v>301524</v>
      </c>
      <c r="H32" s="8">
        <v>246115</v>
      </c>
      <c r="I32" s="8">
        <v>207736</v>
      </c>
      <c r="J32" s="8">
        <v>204867</v>
      </c>
      <c r="K32" s="8">
        <v>295000</v>
      </c>
      <c r="L32" s="8">
        <v>215236</v>
      </c>
      <c r="M32" s="8">
        <v>164257</v>
      </c>
      <c r="N32" s="9">
        <f t="shared" si="6"/>
        <v>2417498</v>
      </c>
    </row>
    <row r="33" spans="1:14" ht="21.75">
      <c r="A33" s="10" t="s">
        <v>70</v>
      </c>
      <c r="B33" s="11">
        <v>48964</v>
      </c>
      <c r="C33" s="11">
        <v>30936</v>
      </c>
      <c r="D33" s="11">
        <v>36840</v>
      </c>
      <c r="E33" s="11">
        <v>44348</v>
      </c>
      <c r="F33" s="12">
        <v>50064</v>
      </c>
      <c r="G33" s="12">
        <v>66876</v>
      </c>
      <c r="H33" s="12">
        <v>55952</v>
      </c>
      <c r="I33" s="12">
        <v>45300</v>
      </c>
      <c r="J33" s="12">
        <v>39848</v>
      </c>
      <c r="K33" s="12">
        <v>52756</v>
      </c>
      <c r="L33" s="12">
        <v>54092</v>
      </c>
      <c r="M33" s="12">
        <v>41740</v>
      </c>
      <c r="N33" s="13">
        <f t="shared" si="6"/>
        <v>567716</v>
      </c>
    </row>
    <row r="34" spans="1:14" ht="21.75">
      <c r="A34" s="7" t="s">
        <v>88</v>
      </c>
      <c r="B34" s="8">
        <v>258727</v>
      </c>
      <c r="C34" s="8">
        <v>177744</v>
      </c>
      <c r="D34" s="8">
        <v>158120</v>
      </c>
      <c r="E34" s="8">
        <v>298869</v>
      </c>
      <c r="F34" s="8">
        <v>272017</v>
      </c>
      <c r="G34" s="8">
        <v>337110</v>
      </c>
      <c r="H34" s="8">
        <v>248336</v>
      </c>
      <c r="I34" s="8">
        <v>54164</v>
      </c>
      <c r="J34" s="8">
        <v>79020</v>
      </c>
      <c r="K34" s="8">
        <v>240588</v>
      </c>
      <c r="L34" s="8">
        <v>277270</v>
      </c>
      <c r="M34" s="8">
        <v>270715</v>
      </c>
      <c r="N34" s="9">
        <f t="shared" si="6"/>
        <v>2672680</v>
      </c>
    </row>
    <row r="35" spans="1:14" ht="21.75">
      <c r="A35" s="14" t="s">
        <v>89</v>
      </c>
      <c r="B35" s="11">
        <v>73922</v>
      </c>
      <c r="C35" s="11">
        <v>50784</v>
      </c>
      <c r="D35" s="11">
        <v>45177</v>
      </c>
      <c r="E35" s="11">
        <v>85391</v>
      </c>
      <c r="F35" s="12">
        <v>77719</v>
      </c>
      <c r="G35" s="12">
        <v>96317</v>
      </c>
      <c r="H35" s="12">
        <v>62084</v>
      </c>
      <c r="I35" s="12">
        <v>13541</v>
      </c>
      <c r="J35" s="12">
        <v>19755</v>
      </c>
      <c r="K35" s="12">
        <v>60147</v>
      </c>
      <c r="L35" s="12">
        <v>79220</v>
      </c>
      <c r="M35" s="12">
        <v>77347</v>
      </c>
      <c r="N35" s="13">
        <f t="shared" si="6"/>
        <v>741404</v>
      </c>
    </row>
    <row r="36" spans="1:14" ht="21.75">
      <c r="A36" s="7" t="s">
        <v>76</v>
      </c>
      <c r="B36" s="8">
        <f aca="true" t="shared" si="7" ref="B36:M37">SUM(B30,B32,B34,)</f>
        <v>895166</v>
      </c>
      <c r="C36" s="8">
        <f t="shared" si="7"/>
        <v>603722</v>
      </c>
      <c r="D36" s="8">
        <f t="shared" si="7"/>
        <v>635998</v>
      </c>
      <c r="E36" s="8">
        <f t="shared" si="7"/>
        <v>901675</v>
      </c>
      <c r="F36" s="8">
        <f t="shared" si="7"/>
        <v>846520</v>
      </c>
      <c r="G36" s="8">
        <f t="shared" si="7"/>
        <v>1431664</v>
      </c>
      <c r="H36" s="8">
        <f t="shared" si="7"/>
        <v>1305943</v>
      </c>
      <c r="I36" s="8">
        <f t="shared" si="7"/>
        <v>845253</v>
      </c>
      <c r="J36" s="8">
        <f t="shared" si="7"/>
        <v>851116</v>
      </c>
      <c r="K36" s="8">
        <f t="shared" si="7"/>
        <v>1416936</v>
      </c>
      <c r="L36" s="8">
        <f t="shared" si="7"/>
        <v>1200023</v>
      </c>
      <c r="M36" s="8">
        <f t="shared" si="7"/>
        <v>932326</v>
      </c>
      <c r="N36" s="8">
        <f>SUM(N30,N32,N34,)</f>
        <v>11866342</v>
      </c>
    </row>
    <row r="37" spans="1:14" ht="21.75">
      <c r="A37" s="14" t="s">
        <v>77</v>
      </c>
      <c r="B37" s="11">
        <f t="shared" si="7"/>
        <v>277348</v>
      </c>
      <c r="C37" s="11">
        <f t="shared" si="7"/>
        <v>188226</v>
      </c>
      <c r="D37" s="11">
        <f t="shared" si="7"/>
        <v>194232</v>
      </c>
      <c r="E37" s="11">
        <f t="shared" si="7"/>
        <v>283636</v>
      </c>
      <c r="F37" s="11">
        <f t="shared" si="7"/>
        <v>279716</v>
      </c>
      <c r="G37" s="11">
        <f t="shared" si="7"/>
        <v>391712</v>
      </c>
      <c r="H37" s="11">
        <f t="shared" si="7"/>
        <v>321188</v>
      </c>
      <c r="I37" s="11">
        <f t="shared" si="7"/>
        <v>199324</v>
      </c>
      <c r="J37" s="11">
        <f t="shared" si="7"/>
        <v>189336</v>
      </c>
      <c r="K37" s="11">
        <f t="shared" si="7"/>
        <v>336468</v>
      </c>
      <c r="L37" s="11">
        <f t="shared" si="7"/>
        <v>350512</v>
      </c>
      <c r="M37" s="11">
        <f t="shared" si="7"/>
        <v>300704</v>
      </c>
      <c r="N37" s="11">
        <f>SUM(N31,N33,N35,)</f>
        <v>3312402</v>
      </c>
    </row>
    <row r="38" spans="1:14" ht="21.75">
      <c r="A38" s="7" t="s">
        <v>90</v>
      </c>
      <c r="B38" s="8">
        <f aca="true" t="shared" si="8" ref="B38:M39">SUM(B30,B32,)</f>
        <v>636439</v>
      </c>
      <c r="C38" s="8">
        <f t="shared" si="8"/>
        <v>425978</v>
      </c>
      <c r="D38" s="8">
        <f t="shared" si="8"/>
        <v>477878</v>
      </c>
      <c r="E38" s="8">
        <f t="shared" si="8"/>
        <v>602806</v>
      </c>
      <c r="F38" s="8">
        <f t="shared" si="8"/>
        <v>574503</v>
      </c>
      <c r="G38" s="8">
        <f t="shared" si="8"/>
        <v>1094554</v>
      </c>
      <c r="H38" s="8">
        <f t="shared" si="8"/>
        <v>1057607</v>
      </c>
      <c r="I38" s="8">
        <f t="shared" si="8"/>
        <v>791089</v>
      </c>
      <c r="J38" s="8">
        <f t="shared" si="8"/>
        <v>772096</v>
      </c>
      <c r="K38" s="8">
        <f t="shared" si="8"/>
        <v>1176348</v>
      </c>
      <c r="L38" s="8">
        <f t="shared" si="8"/>
        <v>922753</v>
      </c>
      <c r="M38" s="8">
        <f t="shared" si="8"/>
        <v>661611</v>
      </c>
      <c r="N38" s="8">
        <f>SUM(N30,N32,)</f>
        <v>9193662</v>
      </c>
    </row>
    <row r="39" spans="1:14" ht="21.75">
      <c r="A39" s="14" t="s">
        <v>91</v>
      </c>
      <c r="B39" s="11">
        <f t="shared" si="8"/>
        <v>203426</v>
      </c>
      <c r="C39" s="11">
        <f t="shared" si="8"/>
        <v>137442</v>
      </c>
      <c r="D39" s="11">
        <f t="shared" si="8"/>
        <v>149055</v>
      </c>
      <c r="E39" s="11">
        <f t="shared" si="8"/>
        <v>198245</v>
      </c>
      <c r="F39" s="11">
        <f t="shared" si="8"/>
        <v>201997</v>
      </c>
      <c r="G39" s="11">
        <f t="shared" si="8"/>
        <v>295395</v>
      </c>
      <c r="H39" s="11">
        <f t="shared" si="8"/>
        <v>259104</v>
      </c>
      <c r="I39" s="11">
        <f t="shared" si="8"/>
        <v>185783</v>
      </c>
      <c r="J39" s="11">
        <f t="shared" si="8"/>
        <v>169581</v>
      </c>
      <c r="K39" s="11">
        <f t="shared" si="8"/>
        <v>276321</v>
      </c>
      <c r="L39" s="11">
        <f t="shared" si="8"/>
        <v>271292</v>
      </c>
      <c r="M39" s="11">
        <f t="shared" si="8"/>
        <v>223357</v>
      </c>
      <c r="N39" s="11">
        <f>SUM(N31,N33,)</f>
        <v>2570998</v>
      </c>
    </row>
    <row r="40" spans="1:14" ht="21.75">
      <c r="A40" s="19" t="s">
        <v>14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</row>
    <row r="41" spans="1:14" ht="21.75">
      <c r="A41" s="7" t="s">
        <v>48</v>
      </c>
      <c r="B41" s="8">
        <v>89839</v>
      </c>
      <c r="C41" s="8">
        <v>66310</v>
      </c>
      <c r="D41" s="8">
        <v>80446</v>
      </c>
      <c r="E41" s="8">
        <v>95603</v>
      </c>
      <c r="F41" s="8">
        <v>80054</v>
      </c>
      <c r="G41" s="8">
        <v>131679</v>
      </c>
      <c r="H41" s="8">
        <v>156657</v>
      </c>
      <c r="I41" s="8">
        <v>184341</v>
      </c>
      <c r="J41" s="8">
        <v>170361</v>
      </c>
      <c r="K41" s="8">
        <v>151244</v>
      </c>
      <c r="L41" s="8">
        <v>107626</v>
      </c>
      <c r="M41" s="8">
        <v>92304</v>
      </c>
      <c r="N41" s="9">
        <f aca="true" t="shared" si="9" ref="N41:N48">SUM(B41:M41)</f>
        <v>1406464</v>
      </c>
    </row>
    <row r="42" spans="1:14" ht="21.75">
      <c r="A42" s="10" t="s">
        <v>71</v>
      </c>
      <c r="B42" s="11">
        <v>30921</v>
      </c>
      <c r="C42" s="11">
        <v>23902</v>
      </c>
      <c r="D42" s="11">
        <v>26597</v>
      </c>
      <c r="E42" s="11">
        <v>33374</v>
      </c>
      <c r="F42" s="12">
        <v>31929</v>
      </c>
      <c r="G42" s="12">
        <v>40745</v>
      </c>
      <c r="H42" s="12">
        <v>42700</v>
      </c>
      <c r="I42" s="12">
        <v>45408</v>
      </c>
      <c r="J42" s="12">
        <v>44237</v>
      </c>
      <c r="K42" s="12">
        <v>42021</v>
      </c>
      <c r="L42" s="12">
        <v>36095</v>
      </c>
      <c r="M42" s="12">
        <v>33545</v>
      </c>
      <c r="N42" s="13">
        <f t="shared" si="9"/>
        <v>431474</v>
      </c>
    </row>
    <row r="43" spans="1:14" ht="21.75">
      <c r="A43" s="7" t="s">
        <v>49</v>
      </c>
      <c r="B43" s="8">
        <v>14658</v>
      </c>
      <c r="C43" s="8">
        <v>13672</v>
      </c>
      <c r="D43" s="8">
        <v>13105</v>
      </c>
      <c r="E43" s="8">
        <v>12572</v>
      </c>
      <c r="F43" s="8">
        <v>13479</v>
      </c>
      <c r="G43" s="8">
        <v>13666</v>
      </c>
      <c r="H43" s="8">
        <v>16965</v>
      </c>
      <c r="I43" s="8">
        <v>18125</v>
      </c>
      <c r="J43" s="8">
        <v>18017</v>
      </c>
      <c r="K43" s="8">
        <v>16138</v>
      </c>
      <c r="L43" s="8">
        <v>15678</v>
      </c>
      <c r="M43" s="8">
        <v>13954</v>
      </c>
      <c r="N43" s="9">
        <f t="shared" si="9"/>
        <v>180029</v>
      </c>
    </row>
    <row r="44" spans="1:14" ht="21.75">
      <c r="A44" s="10" t="s">
        <v>92</v>
      </c>
      <c r="B44" s="11">
        <v>4120</v>
      </c>
      <c r="C44" s="11">
        <v>3720</v>
      </c>
      <c r="D44" s="11">
        <v>3480</v>
      </c>
      <c r="E44" s="11">
        <v>3240</v>
      </c>
      <c r="F44" s="12">
        <v>3640</v>
      </c>
      <c r="G44" s="12">
        <v>3720</v>
      </c>
      <c r="H44" s="12">
        <v>4320</v>
      </c>
      <c r="I44" s="12">
        <v>4600</v>
      </c>
      <c r="J44" s="12">
        <v>4560</v>
      </c>
      <c r="K44" s="12">
        <v>3800</v>
      </c>
      <c r="L44" s="12">
        <v>4360</v>
      </c>
      <c r="M44" s="12">
        <v>3840</v>
      </c>
      <c r="N44" s="13">
        <f t="shared" si="9"/>
        <v>47400</v>
      </c>
    </row>
    <row r="45" spans="1:14" ht="21.75">
      <c r="A45" s="7" t="s">
        <v>547</v>
      </c>
      <c r="B45" s="8">
        <v>8047</v>
      </c>
      <c r="C45" s="8">
        <v>6139</v>
      </c>
      <c r="D45" s="8">
        <v>4078</v>
      </c>
      <c r="E45" s="8">
        <v>6930</v>
      </c>
      <c r="F45" s="8">
        <v>4974</v>
      </c>
      <c r="G45" s="8">
        <v>7007</v>
      </c>
      <c r="H45" s="8">
        <v>5996</v>
      </c>
      <c r="I45" s="8">
        <v>4032</v>
      </c>
      <c r="J45" s="8">
        <v>4440</v>
      </c>
      <c r="K45" s="8">
        <v>3768</v>
      </c>
      <c r="L45" s="8">
        <v>4088</v>
      </c>
      <c r="M45" s="8">
        <v>3595</v>
      </c>
      <c r="N45" s="9">
        <f t="shared" si="9"/>
        <v>63094</v>
      </c>
    </row>
    <row r="46" spans="1:14" ht="21.75">
      <c r="A46" s="14" t="s">
        <v>548</v>
      </c>
      <c r="B46" s="11">
        <v>2299</v>
      </c>
      <c r="C46" s="11">
        <v>1754</v>
      </c>
      <c r="D46" s="11">
        <v>1165</v>
      </c>
      <c r="E46" s="11">
        <v>1980</v>
      </c>
      <c r="F46" s="12">
        <v>1421</v>
      </c>
      <c r="G46" s="12">
        <v>2002</v>
      </c>
      <c r="H46" s="12">
        <v>1499</v>
      </c>
      <c r="I46" s="12">
        <v>1008</v>
      </c>
      <c r="J46" s="12">
        <v>1110</v>
      </c>
      <c r="K46" s="12">
        <v>942</v>
      </c>
      <c r="L46" s="12">
        <v>1168</v>
      </c>
      <c r="M46" s="12">
        <v>1027</v>
      </c>
      <c r="N46" s="13">
        <f t="shared" si="9"/>
        <v>17375</v>
      </c>
    </row>
    <row r="47" spans="1:14" ht="21.75">
      <c r="A47" s="7" t="s">
        <v>94</v>
      </c>
      <c r="B47" s="8">
        <v>31570</v>
      </c>
      <c r="C47" s="8">
        <v>21924</v>
      </c>
      <c r="D47" s="8">
        <v>19173</v>
      </c>
      <c r="E47" s="8">
        <v>23681</v>
      </c>
      <c r="F47" s="8">
        <v>40355</v>
      </c>
      <c r="G47" s="8">
        <v>60386</v>
      </c>
      <c r="H47" s="8">
        <v>64404</v>
      </c>
      <c r="I47" s="8">
        <v>33696</v>
      </c>
      <c r="J47" s="8">
        <v>54532</v>
      </c>
      <c r="K47" s="8">
        <v>58548</v>
      </c>
      <c r="L47" s="8">
        <v>57320</v>
      </c>
      <c r="M47" s="8">
        <v>37758</v>
      </c>
      <c r="N47" s="9">
        <f t="shared" si="9"/>
        <v>503347</v>
      </c>
    </row>
    <row r="48" spans="1:14" ht="21.75">
      <c r="A48" s="14" t="s">
        <v>95</v>
      </c>
      <c r="B48" s="11">
        <v>9020</v>
      </c>
      <c r="C48" s="11">
        <v>6264</v>
      </c>
      <c r="D48" s="11">
        <v>5478</v>
      </c>
      <c r="E48" s="11">
        <v>6766</v>
      </c>
      <c r="F48" s="12">
        <v>11530</v>
      </c>
      <c r="G48" s="12">
        <v>17253</v>
      </c>
      <c r="H48" s="12">
        <v>16101</v>
      </c>
      <c r="I48" s="12">
        <v>8424</v>
      </c>
      <c r="J48" s="12">
        <v>13633</v>
      </c>
      <c r="K48" s="12">
        <v>14637</v>
      </c>
      <c r="L48" s="12">
        <v>16377</v>
      </c>
      <c r="M48" s="12">
        <v>10788</v>
      </c>
      <c r="N48" s="13">
        <f t="shared" si="9"/>
        <v>136271</v>
      </c>
    </row>
    <row r="49" spans="1:14" ht="21.75">
      <c r="A49" s="7" t="s">
        <v>78</v>
      </c>
      <c r="B49" s="8">
        <f aca="true" t="shared" si="10" ref="B49:M50">SUM(B41,B43,B45,B47,)</f>
        <v>144114</v>
      </c>
      <c r="C49" s="8">
        <f t="shared" si="10"/>
        <v>108045</v>
      </c>
      <c r="D49" s="8">
        <f t="shared" si="10"/>
        <v>116802</v>
      </c>
      <c r="E49" s="8">
        <f t="shared" si="10"/>
        <v>138786</v>
      </c>
      <c r="F49" s="8">
        <f t="shared" si="10"/>
        <v>138862</v>
      </c>
      <c r="G49" s="8">
        <f t="shared" si="10"/>
        <v>212738</v>
      </c>
      <c r="H49" s="8">
        <f t="shared" si="10"/>
        <v>244022</v>
      </c>
      <c r="I49" s="8">
        <f t="shared" si="10"/>
        <v>240194</v>
      </c>
      <c r="J49" s="8">
        <f t="shared" si="10"/>
        <v>247350</v>
      </c>
      <c r="K49" s="8">
        <f t="shared" si="10"/>
        <v>229698</v>
      </c>
      <c r="L49" s="8">
        <f t="shared" si="10"/>
        <v>184712</v>
      </c>
      <c r="M49" s="8">
        <f t="shared" si="10"/>
        <v>147611</v>
      </c>
      <c r="N49" s="8">
        <f>SUM(N41,N43,N45,N47,)</f>
        <v>2152934</v>
      </c>
    </row>
    <row r="50" spans="1:14" ht="21.75">
      <c r="A50" s="14" t="s">
        <v>79</v>
      </c>
      <c r="B50" s="11">
        <f t="shared" si="10"/>
        <v>46360</v>
      </c>
      <c r="C50" s="11">
        <f t="shared" si="10"/>
        <v>35640</v>
      </c>
      <c r="D50" s="11">
        <f t="shared" si="10"/>
        <v>36720</v>
      </c>
      <c r="E50" s="11">
        <f t="shared" si="10"/>
        <v>45360</v>
      </c>
      <c r="F50" s="11">
        <f t="shared" si="10"/>
        <v>48520</v>
      </c>
      <c r="G50" s="11">
        <f t="shared" si="10"/>
        <v>63720</v>
      </c>
      <c r="H50" s="11">
        <f t="shared" si="10"/>
        <v>64620</v>
      </c>
      <c r="I50" s="11">
        <f t="shared" si="10"/>
        <v>59440</v>
      </c>
      <c r="J50" s="11">
        <f t="shared" si="10"/>
        <v>63540</v>
      </c>
      <c r="K50" s="11">
        <f t="shared" si="10"/>
        <v>61400</v>
      </c>
      <c r="L50" s="11">
        <f t="shared" si="10"/>
        <v>58000</v>
      </c>
      <c r="M50" s="11">
        <f t="shared" si="10"/>
        <v>49200</v>
      </c>
      <c r="N50" s="11">
        <f>SUM(N42,N44,N46,N48,)</f>
        <v>632520</v>
      </c>
    </row>
    <row r="51" spans="1:14" ht="21.75">
      <c r="A51" s="7" t="s">
        <v>96</v>
      </c>
      <c r="B51" s="8">
        <f aca="true" t="shared" si="11" ref="B51:M52">SUM(B41,B43,B45,)</f>
        <v>112544</v>
      </c>
      <c r="C51" s="8">
        <f t="shared" si="11"/>
        <v>86121</v>
      </c>
      <c r="D51" s="8">
        <f t="shared" si="11"/>
        <v>97629</v>
      </c>
      <c r="E51" s="8">
        <f t="shared" si="11"/>
        <v>115105</v>
      </c>
      <c r="F51" s="8">
        <f t="shared" si="11"/>
        <v>98507</v>
      </c>
      <c r="G51" s="8">
        <f t="shared" si="11"/>
        <v>152352</v>
      </c>
      <c r="H51" s="8">
        <f t="shared" si="11"/>
        <v>179618</v>
      </c>
      <c r="I51" s="8">
        <f t="shared" si="11"/>
        <v>206498</v>
      </c>
      <c r="J51" s="8">
        <f t="shared" si="11"/>
        <v>192818</v>
      </c>
      <c r="K51" s="8">
        <f t="shared" si="11"/>
        <v>171150</v>
      </c>
      <c r="L51" s="8">
        <f t="shared" si="11"/>
        <v>127392</v>
      </c>
      <c r="M51" s="8">
        <f t="shared" si="11"/>
        <v>109853</v>
      </c>
      <c r="N51" s="8">
        <f>SUM(N41,N43,N45,)</f>
        <v>1649587</v>
      </c>
    </row>
    <row r="52" spans="1:14" ht="21.75">
      <c r="A52" s="14" t="s">
        <v>97</v>
      </c>
      <c r="B52" s="11">
        <f t="shared" si="11"/>
        <v>37340</v>
      </c>
      <c r="C52" s="11">
        <f t="shared" si="11"/>
        <v>29376</v>
      </c>
      <c r="D52" s="11">
        <f t="shared" si="11"/>
        <v>31242</v>
      </c>
      <c r="E52" s="11">
        <f t="shared" si="11"/>
        <v>38594</v>
      </c>
      <c r="F52" s="11">
        <f t="shared" si="11"/>
        <v>36990</v>
      </c>
      <c r="G52" s="11">
        <f t="shared" si="11"/>
        <v>46467</v>
      </c>
      <c r="H52" s="11">
        <f t="shared" si="11"/>
        <v>48519</v>
      </c>
      <c r="I52" s="11">
        <f t="shared" si="11"/>
        <v>51016</v>
      </c>
      <c r="J52" s="11">
        <f t="shared" si="11"/>
        <v>49907</v>
      </c>
      <c r="K52" s="11">
        <f t="shared" si="11"/>
        <v>46763</v>
      </c>
      <c r="L52" s="11">
        <f t="shared" si="11"/>
        <v>41623</v>
      </c>
      <c r="M52" s="11">
        <f t="shared" si="11"/>
        <v>38412</v>
      </c>
      <c r="N52" s="11">
        <f>SUM(N42,N44,N46,)</f>
        <v>496249</v>
      </c>
    </row>
    <row r="53" spans="1:14" ht="21.75">
      <c r="A53" s="19" t="s">
        <v>16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8"/>
    </row>
    <row r="54" spans="1:14" ht="21.75">
      <c r="A54" s="21" t="s">
        <v>50</v>
      </c>
      <c r="B54" s="8">
        <v>1855</v>
      </c>
      <c r="C54" s="8"/>
      <c r="D54" s="8">
        <v>1340</v>
      </c>
      <c r="E54" s="8"/>
      <c r="F54" s="8">
        <v>1586</v>
      </c>
      <c r="G54" s="8"/>
      <c r="H54" s="8">
        <v>1369</v>
      </c>
      <c r="I54" s="8"/>
      <c r="J54" s="8">
        <v>1973</v>
      </c>
      <c r="K54" s="8"/>
      <c r="L54" s="8">
        <v>1434</v>
      </c>
      <c r="M54" s="8"/>
      <c r="N54" s="9">
        <f aca="true" t="shared" si="12" ref="N54:N63">SUM(B54:M54)</f>
        <v>9557</v>
      </c>
    </row>
    <row r="55" spans="1:14" ht="21.75">
      <c r="A55" s="10" t="s">
        <v>72</v>
      </c>
      <c r="B55" s="11">
        <v>920</v>
      </c>
      <c r="C55" s="11"/>
      <c r="D55" s="11">
        <v>760</v>
      </c>
      <c r="E55" s="11"/>
      <c r="F55" s="12">
        <v>880</v>
      </c>
      <c r="G55" s="12"/>
      <c r="H55" s="12">
        <v>840</v>
      </c>
      <c r="I55" s="12"/>
      <c r="J55" s="12">
        <v>1040</v>
      </c>
      <c r="K55" s="12"/>
      <c r="L55" s="12">
        <v>880</v>
      </c>
      <c r="M55" s="12"/>
      <c r="N55" s="13">
        <f t="shared" si="12"/>
        <v>5320</v>
      </c>
    </row>
    <row r="56" spans="1:14" ht="21.75">
      <c r="A56" s="21" t="s">
        <v>51</v>
      </c>
      <c r="B56" s="8">
        <v>65</v>
      </c>
      <c r="C56" s="8"/>
      <c r="D56" s="8">
        <v>65</v>
      </c>
      <c r="E56" s="8"/>
      <c r="F56" s="8">
        <v>199</v>
      </c>
      <c r="G56" s="8"/>
      <c r="H56" s="8">
        <v>65</v>
      </c>
      <c r="I56" s="8"/>
      <c r="J56" s="8">
        <v>65</v>
      </c>
      <c r="K56" s="8"/>
      <c r="L56" s="8">
        <v>65</v>
      </c>
      <c r="M56" s="8"/>
      <c r="N56" s="9">
        <f t="shared" si="12"/>
        <v>524</v>
      </c>
    </row>
    <row r="57" spans="1:14" ht="21.75">
      <c r="A57" s="10" t="s">
        <v>73</v>
      </c>
      <c r="B57" s="11">
        <v>21</v>
      </c>
      <c r="C57" s="11"/>
      <c r="D57" s="11">
        <v>40</v>
      </c>
      <c r="E57" s="11"/>
      <c r="F57" s="12">
        <v>122</v>
      </c>
      <c r="G57" s="12"/>
      <c r="H57" s="12">
        <v>27</v>
      </c>
      <c r="I57" s="12"/>
      <c r="J57" s="12">
        <v>31</v>
      </c>
      <c r="K57" s="12"/>
      <c r="L57" s="12">
        <v>40</v>
      </c>
      <c r="M57" s="12"/>
      <c r="N57" s="13">
        <f t="shared" si="12"/>
        <v>281</v>
      </c>
    </row>
    <row r="58" spans="1:14" ht="21.75">
      <c r="A58" s="21" t="s">
        <v>52</v>
      </c>
      <c r="B58" s="8">
        <v>3883</v>
      </c>
      <c r="C58" s="8"/>
      <c r="D58" s="8">
        <v>4612</v>
      </c>
      <c r="E58" s="8"/>
      <c r="F58" s="8">
        <v>4207</v>
      </c>
      <c r="G58" s="8"/>
      <c r="H58" s="8">
        <v>9682</v>
      </c>
      <c r="I58" s="8"/>
      <c r="J58" s="8">
        <v>13481</v>
      </c>
      <c r="K58" s="8"/>
      <c r="L58" s="8">
        <v>9317</v>
      </c>
      <c r="M58" s="8"/>
      <c r="N58" s="9">
        <f t="shared" si="12"/>
        <v>45182</v>
      </c>
    </row>
    <row r="59" spans="1:14" ht="21.75">
      <c r="A59" s="10" t="s">
        <v>74</v>
      </c>
      <c r="B59" s="11">
        <v>1459</v>
      </c>
      <c r="C59" s="11"/>
      <c r="D59" s="11">
        <v>1620</v>
      </c>
      <c r="E59" s="11"/>
      <c r="F59" s="12">
        <v>1480</v>
      </c>
      <c r="G59" s="12"/>
      <c r="H59" s="12">
        <v>2318</v>
      </c>
      <c r="I59" s="12"/>
      <c r="J59" s="12">
        <v>2712</v>
      </c>
      <c r="K59" s="12"/>
      <c r="L59" s="12">
        <v>2304</v>
      </c>
      <c r="M59" s="12"/>
      <c r="N59" s="13">
        <f t="shared" si="12"/>
        <v>11893</v>
      </c>
    </row>
    <row r="60" spans="1:14" ht="21.75">
      <c r="A60" s="55" t="s">
        <v>494</v>
      </c>
      <c r="B60" s="56">
        <v>18246</v>
      </c>
      <c r="C60" s="56">
        <v>15736</v>
      </c>
      <c r="D60" s="56">
        <v>16316</v>
      </c>
      <c r="E60" s="56">
        <v>17088</v>
      </c>
      <c r="F60" s="56">
        <v>18570</v>
      </c>
      <c r="G60" s="56">
        <v>18357</v>
      </c>
      <c r="H60" s="56">
        <v>19684</v>
      </c>
      <c r="I60" s="56">
        <v>19765</v>
      </c>
      <c r="J60" s="56">
        <v>19300</v>
      </c>
      <c r="K60" s="56">
        <v>19533</v>
      </c>
      <c r="L60" s="56">
        <v>20545</v>
      </c>
      <c r="M60" s="56">
        <v>20563</v>
      </c>
      <c r="N60" s="9">
        <f t="shared" si="12"/>
        <v>223703</v>
      </c>
    </row>
    <row r="61" spans="1:14" ht="21.75">
      <c r="A61" s="57" t="s">
        <v>495</v>
      </c>
      <c r="B61" s="58">
        <v>5440</v>
      </c>
      <c r="C61" s="58">
        <v>4400</v>
      </c>
      <c r="D61" s="58">
        <v>4640</v>
      </c>
      <c r="E61" s="58">
        <v>4960</v>
      </c>
      <c r="F61" s="58">
        <v>5040</v>
      </c>
      <c r="G61" s="58">
        <v>4800</v>
      </c>
      <c r="H61" s="58">
        <v>4640</v>
      </c>
      <c r="I61" s="58">
        <v>4400</v>
      </c>
      <c r="J61" s="58">
        <v>4240</v>
      </c>
      <c r="K61" s="58">
        <v>4320</v>
      </c>
      <c r="L61" s="58">
        <v>5280</v>
      </c>
      <c r="M61" s="58">
        <v>5600</v>
      </c>
      <c r="N61" s="13">
        <f t="shared" si="12"/>
        <v>57760</v>
      </c>
    </row>
    <row r="62" spans="1:14" ht="21.75">
      <c r="A62" s="55" t="s">
        <v>496</v>
      </c>
      <c r="B62" s="56"/>
      <c r="C62" s="56">
        <v>121541</v>
      </c>
      <c r="D62" s="56"/>
      <c r="E62" s="56">
        <v>87825</v>
      </c>
      <c r="F62" s="56"/>
      <c r="G62" s="56">
        <v>153562</v>
      </c>
      <c r="H62" s="56"/>
      <c r="I62" s="56">
        <v>137127</v>
      </c>
      <c r="J62" s="56"/>
      <c r="K62" s="56">
        <v>80509</v>
      </c>
      <c r="L62" s="56"/>
      <c r="M62" s="56">
        <v>191778</v>
      </c>
      <c r="N62" s="9">
        <f t="shared" si="12"/>
        <v>772342</v>
      </c>
    </row>
    <row r="63" spans="1:14" ht="21.75">
      <c r="A63" s="57" t="s">
        <v>497</v>
      </c>
      <c r="B63" s="58"/>
      <c r="C63" s="58">
        <v>53026</v>
      </c>
      <c r="D63" s="58"/>
      <c r="E63" s="58">
        <v>42109</v>
      </c>
      <c r="F63" s="58"/>
      <c r="G63" s="58">
        <v>61255</v>
      </c>
      <c r="H63" s="58"/>
      <c r="I63" s="58">
        <v>52065</v>
      </c>
      <c r="J63" s="58"/>
      <c r="K63" s="58">
        <v>33063</v>
      </c>
      <c r="L63" s="58"/>
      <c r="M63" s="58">
        <v>69307</v>
      </c>
      <c r="N63" s="13">
        <f t="shared" si="12"/>
        <v>310825</v>
      </c>
    </row>
    <row r="64" spans="1:14" ht="21.75">
      <c r="A64" s="7" t="s">
        <v>80</v>
      </c>
      <c r="B64" s="8">
        <f aca="true" t="shared" si="13" ref="B64:M65">SUM(B54,B56,B58,B60,B62,)</f>
        <v>24049</v>
      </c>
      <c r="C64" s="8">
        <f t="shared" si="13"/>
        <v>137277</v>
      </c>
      <c r="D64" s="8">
        <f t="shared" si="13"/>
        <v>22333</v>
      </c>
      <c r="E64" s="8">
        <f t="shared" si="13"/>
        <v>104913</v>
      </c>
      <c r="F64" s="8">
        <f t="shared" si="13"/>
        <v>24562</v>
      </c>
      <c r="G64" s="8">
        <f t="shared" si="13"/>
        <v>171919</v>
      </c>
      <c r="H64" s="8">
        <f t="shared" si="13"/>
        <v>30800</v>
      </c>
      <c r="I64" s="8">
        <f t="shared" si="13"/>
        <v>156892</v>
      </c>
      <c r="J64" s="8">
        <f t="shared" si="13"/>
        <v>34819</v>
      </c>
      <c r="K64" s="8">
        <f t="shared" si="13"/>
        <v>100042</v>
      </c>
      <c r="L64" s="8">
        <f t="shared" si="13"/>
        <v>31361</v>
      </c>
      <c r="M64" s="8">
        <f t="shared" si="13"/>
        <v>212341</v>
      </c>
      <c r="N64" s="8">
        <f>SUM(N54,N56,N58,N60,N62,)</f>
        <v>1051308</v>
      </c>
    </row>
    <row r="65" spans="1:14" ht="21.75">
      <c r="A65" s="14" t="s">
        <v>115</v>
      </c>
      <c r="B65" s="11">
        <f t="shared" si="13"/>
        <v>7840</v>
      </c>
      <c r="C65" s="11">
        <f t="shared" si="13"/>
        <v>57426</v>
      </c>
      <c r="D65" s="11">
        <f t="shared" si="13"/>
        <v>7060</v>
      </c>
      <c r="E65" s="11">
        <f t="shared" si="13"/>
        <v>47069</v>
      </c>
      <c r="F65" s="11">
        <f t="shared" si="13"/>
        <v>7522</v>
      </c>
      <c r="G65" s="11">
        <f t="shared" si="13"/>
        <v>66055</v>
      </c>
      <c r="H65" s="11">
        <f t="shared" si="13"/>
        <v>7825</v>
      </c>
      <c r="I65" s="11">
        <f t="shared" si="13"/>
        <v>56465</v>
      </c>
      <c r="J65" s="11">
        <f t="shared" si="13"/>
        <v>8023</v>
      </c>
      <c r="K65" s="11">
        <f t="shared" si="13"/>
        <v>37383</v>
      </c>
      <c r="L65" s="11">
        <f t="shared" si="13"/>
        <v>8504</v>
      </c>
      <c r="M65" s="11">
        <f t="shared" si="13"/>
        <v>74907</v>
      </c>
      <c r="N65" s="11">
        <f>SUM(N55,N57,N59,N61,N63,)</f>
        <v>386079</v>
      </c>
    </row>
    <row r="66" spans="1:14" ht="21.75">
      <c r="A66" s="7" t="s">
        <v>475</v>
      </c>
      <c r="B66" s="8">
        <f aca="true" t="shared" si="14" ref="B66:M67">SUM(B54,B56,B58,)</f>
        <v>5803</v>
      </c>
      <c r="C66" s="8">
        <f t="shared" si="14"/>
        <v>0</v>
      </c>
      <c r="D66" s="8">
        <f t="shared" si="14"/>
        <v>6017</v>
      </c>
      <c r="E66" s="8">
        <f t="shared" si="14"/>
        <v>0</v>
      </c>
      <c r="F66" s="8">
        <f t="shared" si="14"/>
        <v>5992</v>
      </c>
      <c r="G66" s="8">
        <f t="shared" si="14"/>
        <v>0</v>
      </c>
      <c r="H66" s="8">
        <f t="shared" si="14"/>
        <v>11116</v>
      </c>
      <c r="I66" s="8">
        <f t="shared" si="14"/>
        <v>0</v>
      </c>
      <c r="J66" s="8">
        <f t="shared" si="14"/>
        <v>15519</v>
      </c>
      <c r="K66" s="8">
        <f t="shared" si="14"/>
        <v>0</v>
      </c>
      <c r="L66" s="8">
        <f t="shared" si="14"/>
        <v>10816</v>
      </c>
      <c r="M66" s="8">
        <f t="shared" si="14"/>
        <v>0</v>
      </c>
      <c r="N66" s="8">
        <f>SUM(N54,N56,N58,)</f>
        <v>55263</v>
      </c>
    </row>
    <row r="67" spans="1:14" ht="21.75">
      <c r="A67" s="14" t="s">
        <v>476</v>
      </c>
      <c r="B67" s="11">
        <f t="shared" si="14"/>
        <v>2400</v>
      </c>
      <c r="C67" s="11">
        <f t="shared" si="14"/>
        <v>0</v>
      </c>
      <c r="D67" s="11">
        <f t="shared" si="14"/>
        <v>2420</v>
      </c>
      <c r="E67" s="11">
        <f t="shared" si="14"/>
        <v>0</v>
      </c>
      <c r="F67" s="11">
        <f t="shared" si="14"/>
        <v>2482</v>
      </c>
      <c r="G67" s="11">
        <f t="shared" si="14"/>
        <v>0</v>
      </c>
      <c r="H67" s="11">
        <f t="shared" si="14"/>
        <v>3185</v>
      </c>
      <c r="I67" s="11">
        <f t="shared" si="14"/>
        <v>0</v>
      </c>
      <c r="J67" s="11">
        <f t="shared" si="14"/>
        <v>3783</v>
      </c>
      <c r="K67" s="11">
        <f t="shared" si="14"/>
        <v>0</v>
      </c>
      <c r="L67" s="11">
        <f t="shared" si="14"/>
        <v>3224</v>
      </c>
      <c r="M67" s="11">
        <f t="shared" si="14"/>
        <v>0</v>
      </c>
      <c r="N67" s="11">
        <f>SUM(N55,N57,N59,)</f>
        <v>17494</v>
      </c>
    </row>
    <row r="68" spans="1:14" ht="21.75">
      <c r="A68" s="24" t="s">
        <v>53</v>
      </c>
      <c r="B68" s="25">
        <f>SUM(B14,B25,B36,B49,B64,)</f>
        <v>5614335</v>
      </c>
      <c r="C68" s="25">
        <f aca="true" t="shared" si="15" ref="C68:M68">SUM(C14,C25,C36,C49,C64,)</f>
        <v>4024041</v>
      </c>
      <c r="D68" s="25">
        <f t="shared" si="15"/>
        <v>4479862</v>
      </c>
      <c r="E68" s="25">
        <f t="shared" si="15"/>
        <v>5780330</v>
      </c>
      <c r="F68" s="25">
        <f t="shared" si="15"/>
        <v>5450135</v>
      </c>
      <c r="G68" s="25">
        <f t="shared" si="15"/>
        <v>8450931</v>
      </c>
      <c r="H68" s="25">
        <f t="shared" si="15"/>
        <v>8535079</v>
      </c>
      <c r="I68" s="25">
        <f t="shared" si="15"/>
        <v>7673822</v>
      </c>
      <c r="J68" s="25">
        <f>SUM(J14,J25,J36,J49,J64,)</f>
        <v>7625918</v>
      </c>
      <c r="K68" s="25">
        <f>SUM(K14,K25,K36,K49,K64,)</f>
        <v>8745228</v>
      </c>
      <c r="L68" s="25">
        <f t="shared" si="15"/>
        <v>7492101</v>
      </c>
      <c r="M68" s="25">
        <f t="shared" si="15"/>
        <v>6247792</v>
      </c>
      <c r="N68" s="26">
        <f>SUM(B68:M68)</f>
        <v>80119574</v>
      </c>
    </row>
    <row r="69" spans="1:14" ht="21.75">
      <c r="A69" s="24" t="s">
        <v>75</v>
      </c>
      <c r="B69" s="28">
        <f aca="true" t="shared" si="16" ref="B69:M69">SUM(B15,B26,B37,B50,B65,)</f>
        <v>1839051</v>
      </c>
      <c r="C69" s="28">
        <f t="shared" si="16"/>
        <v>1507933</v>
      </c>
      <c r="D69" s="28">
        <f t="shared" si="16"/>
        <v>1457259</v>
      </c>
      <c r="E69" s="28">
        <f t="shared" si="16"/>
        <v>1971678</v>
      </c>
      <c r="F69" s="28">
        <f t="shared" si="16"/>
        <v>1930326</v>
      </c>
      <c r="G69" s="28">
        <f t="shared" si="16"/>
        <v>2525627</v>
      </c>
      <c r="H69" s="28">
        <f t="shared" si="16"/>
        <v>2281946</v>
      </c>
      <c r="I69" s="28">
        <f t="shared" si="16"/>
        <v>2081077</v>
      </c>
      <c r="J69" s="28">
        <f t="shared" si="16"/>
        <v>1967319</v>
      </c>
      <c r="K69" s="28">
        <f t="shared" si="16"/>
        <v>2355077</v>
      </c>
      <c r="L69" s="28">
        <f t="shared" si="16"/>
        <v>2327670</v>
      </c>
      <c r="M69" s="28">
        <f t="shared" si="16"/>
        <v>2129678</v>
      </c>
      <c r="N69" s="29">
        <f>SUM(B69:M69)</f>
        <v>24374641</v>
      </c>
    </row>
    <row r="70" spans="1:14" ht="21.75">
      <c r="A70" s="22" t="s">
        <v>98</v>
      </c>
      <c r="B70" s="31">
        <f aca="true" t="shared" si="17" ref="B70:M71">SUM(B12,B23,B34,B47,B60,B62,)</f>
        <v>957083</v>
      </c>
      <c r="C70" s="31">
        <f t="shared" si="17"/>
        <v>797458</v>
      </c>
      <c r="D70" s="31">
        <f t="shared" si="17"/>
        <v>653020</v>
      </c>
      <c r="E70" s="31">
        <f t="shared" si="17"/>
        <v>1091642</v>
      </c>
      <c r="F70" s="31">
        <f t="shared" si="17"/>
        <v>920834</v>
      </c>
      <c r="G70" s="31">
        <f t="shared" si="17"/>
        <v>1411530</v>
      </c>
      <c r="H70" s="31">
        <f t="shared" si="17"/>
        <v>1057391</v>
      </c>
      <c r="I70" s="31">
        <f t="shared" si="17"/>
        <v>638660</v>
      </c>
      <c r="J70" s="31">
        <f t="shared" si="17"/>
        <v>548986</v>
      </c>
      <c r="K70" s="31">
        <f t="shared" si="17"/>
        <v>1195741</v>
      </c>
      <c r="L70" s="31">
        <f t="shared" si="17"/>
        <v>1121037</v>
      </c>
      <c r="M70" s="31">
        <f t="shared" si="17"/>
        <v>1192108</v>
      </c>
      <c r="N70" s="31">
        <f>SUM(N12,N23,N34,N47,N60,N62,)</f>
        <v>11585490</v>
      </c>
    </row>
    <row r="71" spans="1:14" ht="21.75">
      <c r="A71" s="22" t="s">
        <v>99</v>
      </c>
      <c r="B71" s="32">
        <f t="shared" si="17"/>
        <v>316582</v>
      </c>
      <c r="C71" s="32">
        <f t="shared" si="17"/>
        <v>270034</v>
      </c>
      <c r="D71" s="32">
        <f t="shared" si="17"/>
        <v>205895</v>
      </c>
      <c r="E71" s="32">
        <f t="shared" si="17"/>
        <v>365706</v>
      </c>
      <c r="F71" s="32">
        <f t="shared" si="17"/>
        <v>299929</v>
      </c>
      <c r="G71" s="32">
        <f t="shared" si="17"/>
        <v>439425</v>
      </c>
      <c r="H71" s="32">
        <f t="shared" si="17"/>
        <v>277225</v>
      </c>
      <c r="I71" s="32">
        <f t="shared" si="17"/>
        <v>172310</v>
      </c>
      <c r="J71" s="32">
        <f t="shared" si="17"/>
        <v>128028</v>
      </c>
      <c r="K71" s="32">
        <f t="shared" si="17"/>
        <v>328647</v>
      </c>
      <c r="L71" s="32">
        <f t="shared" si="17"/>
        <v>343077</v>
      </c>
      <c r="M71" s="32">
        <f t="shared" si="17"/>
        <v>393402</v>
      </c>
      <c r="N71" s="32">
        <f>SUM(N13,N24,N35,N48,N61,N63,)</f>
        <v>3540260</v>
      </c>
    </row>
    <row r="72" spans="1:14" ht="21.75">
      <c r="A72" s="24" t="s">
        <v>100</v>
      </c>
      <c r="B72" s="26">
        <f>SUM(B16,B27,B38,B51,B66,)</f>
        <v>4657252</v>
      </c>
      <c r="C72" s="26">
        <f aca="true" t="shared" si="18" ref="C72:M72">SUM(C16,C27,C38,C51,C66,)</f>
        <v>3226583</v>
      </c>
      <c r="D72" s="26">
        <f t="shared" si="18"/>
        <v>3826842</v>
      </c>
      <c r="E72" s="26">
        <f t="shared" si="18"/>
        <v>4688688</v>
      </c>
      <c r="F72" s="26">
        <f t="shared" si="18"/>
        <v>4529301</v>
      </c>
      <c r="G72" s="26">
        <f t="shared" si="18"/>
        <v>7039401</v>
      </c>
      <c r="H72" s="26">
        <f t="shared" si="18"/>
        <v>7477688</v>
      </c>
      <c r="I72" s="26">
        <f t="shared" si="18"/>
        <v>7035162</v>
      </c>
      <c r="J72" s="26">
        <f t="shared" si="18"/>
        <v>7076932</v>
      </c>
      <c r="K72" s="26">
        <f t="shared" si="18"/>
        <v>7549487</v>
      </c>
      <c r="L72" s="26">
        <f t="shared" si="18"/>
        <v>6371064</v>
      </c>
      <c r="M72" s="26">
        <f t="shared" si="18"/>
        <v>5055684</v>
      </c>
      <c r="N72" s="26">
        <f>SUM(N16,N27,N38,N51,N66,)</f>
        <v>68534084</v>
      </c>
    </row>
    <row r="73" spans="1:14" ht="21.75">
      <c r="A73" s="24" t="s">
        <v>101</v>
      </c>
      <c r="B73" s="29">
        <f aca="true" t="shared" si="19" ref="B73:M73">SUM(B17,B28,B39,B52,B67,)</f>
        <v>1522469</v>
      </c>
      <c r="C73" s="29">
        <f t="shared" si="19"/>
        <v>1237899</v>
      </c>
      <c r="D73" s="29">
        <f t="shared" si="19"/>
        <v>1251364</v>
      </c>
      <c r="E73" s="29">
        <f t="shared" si="19"/>
        <v>1605972</v>
      </c>
      <c r="F73" s="29">
        <f t="shared" si="19"/>
        <v>1630397</v>
      </c>
      <c r="G73" s="29">
        <f t="shared" si="19"/>
        <v>2086202</v>
      </c>
      <c r="H73" s="29">
        <f t="shared" si="19"/>
        <v>2004721</v>
      </c>
      <c r="I73" s="29">
        <f t="shared" si="19"/>
        <v>1908767</v>
      </c>
      <c r="J73" s="29">
        <f t="shared" si="19"/>
        <v>1839291</v>
      </c>
      <c r="K73" s="29">
        <f t="shared" si="19"/>
        <v>2026430</v>
      </c>
      <c r="L73" s="29">
        <f t="shared" si="19"/>
        <v>1984593</v>
      </c>
      <c r="M73" s="29">
        <f t="shared" si="19"/>
        <v>1736276</v>
      </c>
      <c r="N73" s="29">
        <f>SUM(N17,N28,N39,N52,N67,)</f>
        <v>20834381</v>
      </c>
    </row>
    <row r="74" ht="21.75">
      <c r="A74" s="64" t="s">
        <v>580</v>
      </c>
    </row>
    <row r="75" ht="21.75">
      <c r="A75" s="64" t="s">
        <v>579</v>
      </c>
    </row>
    <row r="80" spans="1:14" ht="30">
      <c r="A80" s="49" t="s">
        <v>574</v>
      </c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1"/>
      <c r="N80" s="43"/>
    </row>
    <row r="81" spans="1:14" ht="21.75">
      <c r="A81" s="44" t="s">
        <v>54</v>
      </c>
      <c r="B81" s="45" t="s">
        <v>1</v>
      </c>
      <c r="C81" s="45" t="s">
        <v>2</v>
      </c>
      <c r="D81" s="45" t="s">
        <v>3</v>
      </c>
      <c r="E81" s="45" t="s">
        <v>4</v>
      </c>
      <c r="F81" s="45" t="s">
        <v>5</v>
      </c>
      <c r="G81" s="45" t="s">
        <v>6</v>
      </c>
      <c r="H81" s="45" t="s">
        <v>7</v>
      </c>
      <c r="I81" s="45" t="s">
        <v>8</v>
      </c>
      <c r="J81" s="45" t="s">
        <v>9</v>
      </c>
      <c r="K81" s="45" t="s">
        <v>10</v>
      </c>
      <c r="L81" s="45" t="s">
        <v>11</v>
      </c>
      <c r="M81" s="45" t="s">
        <v>12</v>
      </c>
      <c r="N81" s="4" t="s">
        <v>0</v>
      </c>
    </row>
    <row r="82" spans="1:14" ht="21.75">
      <c r="A82" s="5" t="s">
        <v>15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21.75">
      <c r="A83" s="7" t="s">
        <v>492</v>
      </c>
      <c r="B83" s="8">
        <v>6955</v>
      </c>
      <c r="C83" s="8">
        <v>5501</v>
      </c>
      <c r="D83" s="8">
        <v>5975</v>
      </c>
      <c r="E83" s="8">
        <v>10047</v>
      </c>
      <c r="F83" s="8">
        <v>3932</v>
      </c>
      <c r="G83" s="8">
        <v>4553</v>
      </c>
      <c r="H83" s="8">
        <v>3801</v>
      </c>
      <c r="I83" s="8">
        <v>3163</v>
      </c>
      <c r="J83" s="8">
        <v>4110</v>
      </c>
      <c r="K83" s="8">
        <v>3522</v>
      </c>
      <c r="L83" s="8">
        <v>3735</v>
      </c>
      <c r="M83" s="8">
        <v>4961</v>
      </c>
      <c r="N83" s="9">
        <f aca="true" t="shared" si="20" ref="N83:N90">SUM(B83:M83)</f>
        <v>60255</v>
      </c>
    </row>
    <row r="84" spans="1:14" ht="21.75">
      <c r="A84" s="14" t="s">
        <v>523</v>
      </c>
      <c r="B84" s="11">
        <v>316</v>
      </c>
      <c r="C84" s="11">
        <v>227</v>
      </c>
      <c r="D84" s="11">
        <v>256</v>
      </c>
      <c r="E84" s="11">
        <v>505</v>
      </c>
      <c r="F84" s="11">
        <v>131</v>
      </c>
      <c r="G84" s="11">
        <v>169</v>
      </c>
      <c r="H84" s="11">
        <v>123</v>
      </c>
      <c r="I84" s="11">
        <v>84</v>
      </c>
      <c r="J84" s="11">
        <v>142</v>
      </c>
      <c r="K84" s="11">
        <v>106</v>
      </c>
      <c r="L84" s="11">
        <v>119</v>
      </c>
      <c r="M84" s="11">
        <v>194</v>
      </c>
      <c r="N84" s="13">
        <f t="shared" si="20"/>
        <v>2372</v>
      </c>
    </row>
    <row r="85" spans="1:14" ht="21.75">
      <c r="A85" s="7" t="s">
        <v>55</v>
      </c>
      <c r="B85" s="8">
        <v>329199</v>
      </c>
      <c r="C85" s="8">
        <v>253694</v>
      </c>
      <c r="D85" s="8">
        <v>313878</v>
      </c>
      <c r="E85" s="8">
        <v>322560</v>
      </c>
      <c r="F85" s="8">
        <v>288258</v>
      </c>
      <c r="G85" s="8">
        <v>305916</v>
      </c>
      <c r="H85" s="8">
        <v>342573</v>
      </c>
      <c r="I85" s="8">
        <v>236167</v>
      </c>
      <c r="J85" s="8">
        <v>339009</v>
      </c>
      <c r="K85" s="8">
        <v>270175</v>
      </c>
      <c r="L85" s="8">
        <v>381207</v>
      </c>
      <c r="M85" s="8">
        <v>293915</v>
      </c>
      <c r="N85" s="9">
        <f t="shared" si="20"/>
        <v>3676551</v>
      </c>
    </row>
    <row r="86" spans="1:14" ht="21.75">
      <c r="A86" s="14" t="s">
        <v>524</v>
      </c>
      <c r="B86" s="11">
        <v>20025</v>
      </c>
      <c r="C86" s="11">
        <v>15407</v>
      </c>
      <c r="D86" s="11">
        <v>19088</v>
      </c>
      <c r="E86" s="11">
        <v>19619</v>
      </c>
      <c r="F86" s="11">
        <v>17521</v>
      </c>
      <c r="G86" s="11">
        <v>18601</v>
      </c>
      <c r="H86" s="11">
        <v>20843</v>
      </c>
      <c r="I86" s="11">
        <v>14335</v>
      </c>
      <c r="J86" s="11">
        <v>20625</v>
      </c>
      <c r="K86" s="11">
        <v>16415</v>
      </c>
      <c r="L86" s="11">
        <v>23206</v>
      </c>
      <c r="M86" s="11">
        <v>17867</v>
      </c>
      <c r="N86" s="13">
        <f t="shared" si="20"/>
        <v>223552</v>
      </c>
    </row>
    <row r="87" spans="1:14" ht="21.75">
      <c r="A87" s="7" t="s">
        <v>56</v>
      </c>
      <c r="B87" s="8">
        <v>168153</v>
      </c>
      <c r="C87" s="8">
        <v>168709</v>
      </c>
      <c r="D87" s="8">
        <v>133066</v>
      </c>
      <c r="E87" s="8">
        <v>185762</v>
      </c>
      <c r="F87" s="8">
        <v>168496</v>
      </c>
      <c r="G87" s="8">
        <v>199725</v>
      </c>
      <c r="H87" s="8">
        <v>169150</v>
      </c>
      <c r="I87" s="8">
        <v>20022</v>
      </c>
      <c r="J87" s="8">
        <v>31565</v>
      </c>
      <c r="K87" s="8">
        <v>42847</v>
      </c>
      <c r="L87" s="8">
        <v>100007</v>
      </c>
      <c r="M87" s="8">
        <v>99778</v>
      </c>
      <c r="N87" s="9">
        <f t="shared" si="20"/>
        <v>1487280</v>
      </c>
    </row>
    <row r="88" spans="1:14" ht="21.75">
      <c r="A88" s="14" t="s">
        <v>102</v>
      </c>
      <c r="B88" s="11">
        <v>10233</v>
      </c>
      <c r="C88" s="11">
        <v>10267</v>
      </c>
      <c r="D88" s="11">
        <v>8087</v>
      </c>
      <c r="E88" s="11">
        <v>11310</v>
      </c>
      <c r="F88" s="11">
        <v>10254</v>
      </c>
      <c r="G88" s="11">
        <v>12164</v>
      </c>
      <c r="H88" s="11">
        <v>10294</v>
      </c>
      <c r="I88" s="11">
        <v>1173</v>
      </c>
      <c r="J88" s="11">
        <v>1879</v>
      </c>
      <c r="K88" s="11">
        <v>2569</v>
      </c>
      <c r="L88" s="11">
        <v>6065</v>
      </c>
      <c r="M88" s="11">
        <v>6051</v>
      </c>
      <c r="N88" s="13">
        <f t="shared" si="20"/>
        <v>90346</v>
      </c>
    </row>
    <row r="89" spans="1:14" ht="21.75">
      <c r="A89" s="7" t="s">
        <v>56</v>
      </c>
      <c r="B89" s="8">
        <v>21657</v>
      </c>
      <c r="C89" s="8">
        <v>22933</v>
      </c>
      <c r="D89" s="8">
        <v>21625</v>
      </c>
      <c r="E89" s="8">
        <v>26235</v>
      </c>
      <c r="F89" s="8">
        <v>26791</v>
      </c>
      <c r="G89" s="8">
        <v>26333</v>
      </c>
      <c r="H89" s="8">
        <v>23717</v>
      </c>
      <c r="I89" s="8">
        <v>19973</v>
      </c>
      <c r="J89" s="8">
        <v>18224</v>
      </c>
      <c r="K89" s="8">
        <v>17504</v>
      </c>
      <c r="L89" s="8">
        <v>25400</v>
      </c>
      <c r="M89" s="8">
        <v>24192</v>
      </c>
      <c r="N89" s="9">
        <f t="shared" si="20"/>
        <v>274584</v>
      </c>
    </row>
    <row r="90" spans="1:14" ht="21.75">
      <c r="A90" s="14" t="s">
        <v>103</v>
      </c>
      <c r="B90" s="11">
        <v>1273</v>
      </c>
      <c r="C90" s="11">
        <v>1351</v>
      </c>
      <c r="D90" s="11">
        <v>1271</v>
      </c>
      <c r="E90" s="11">
        <v>1553</v>
      </c>
      <c r="F90" s="11">
        <v>1587</v>
      </c>
      <c r="G90" s="11">
        <v>1559</v>
      </c>
      <c r="H90" s="11">
        <v>1399</v>
      </c>
      <c r="I90" s="11">
        <v>1170</v>
      </c>
      <c r="J90" s="11">
        <v>1063</v>
      </c>
      <c r="K90" s="11">
        <v>1019</v>
      </c>
      <c r="L90" s="11">
        <v>1502</v>
      </c>
      <c r="M90" s="11">
        <v>1428</v>
      </c>
      <c r="N90" s="13">
        <f t="shared" si="20"/>
        <v>16175</v>
      </c>
    </row>
    <row r="91" spans="1:14" ht="21.75">
      <c r="A91" s="7" t="s">
        <v>104</v>
      </c>
      <c r="B91" s="8">
        <f aca="true" t="shared" si="21" ref="B91:M92">SUM(B83,B85,B87,B89,)</f>
        <v>525964</v>
      </c>
      <c r="C91" s="8">
        <f>SUM(C83,C85,C87,C89,)</f>
        <v>450837</v>
      </c>
      <c r="D91" s="8">
        <f t="shared" si="21"/>
        <v>474544</v>
      </c>
      <c r="E91" s="8">
        <f t="shared" si="21"/>
        <v>544604</v>
      </c>
      <c r="F91" s="8">
        <f t="shared" si="21"/>
        <v>487477</v>
      </c>
      <c r="G91" s="8">
        <f t="shared" si="21"/>
        <v>536527</v>
      </c>
      <c r="H91" s="8">
        <f t="shared" si="21"/>
        <v>539241</v>
      </c>
      <c r="I91" s="8">
        <f t="shared" si="21"/>
        <v>279325</v>
      </c>
      <c r="J91" s="8">
        <f t="shared" si="21"/>
        <v>392908</v>
      </c>
      <c r="K91" s="8">
        <f t="shared" si="21"/>
        <v>334048</v>
      </c>
      <c r="L91" s="8">
        <f t="shared" si="21"/>
        <v>510349</v>
      </c>
      <c r="M91" s="8">
        <f t="shared" si="21"/>
        <v>422846</v>
      </c>
      <c r="N91" s="8">
        <f>SUM(N83,N85,N87,N89,)</f>
        <v>5498670</v>
      </c>
    </row>
    <row r="92" spans="1:14" ht="21.75">
      <c r="A92" s="14" t="s">
        <v>105</v>
      </c>
      <c r="B92" s="11">
        <f t="shared" si="21"/>
        <v>31847</v>
      </c>
      <c r="C92" s="11">
        <f>SUM(C84,C86,C88,C90,)</f>
        <v>27252</v>
      </c>
      <c r="D92" s="11">
        <f t="shared" si="21"/>
        <v>28702</v>
      </c>
      <c r="E92" s="11">
        <f t="shared" si="21"/>
        <v>32987</v>
      </c>
      <c r="F92" s="11">
        <f t="shared" si="21"/>
        <v>29493</v>
      </c>
      <c r="G92" s="11">
        <f t="shared" si="21"/>
        <v>32493</v>
      </c>
      <c r="H92" s="11">
        <f t="shared" si="21"/>
        <v>32659</v>
      </c>
      <c r="I92" s="11">
        <f t="shared" si="21"/>
        <v>16762</v>
      </c>
      <c r="J92" s="11">
        <f t="shared" si="21"/>
        <v>23709</v>
      </c>
      <c r="K92" s="11">
        <f t="shared" si="21"/>
        <v>20109</v>
      </c>
      <c r="L92" s="11">
        <f t="shared" si="21"/>
        <v>30892</v>
      </c>
      <c r="M92" s="11">
        <f t="shared" si="21"/>
        <v>25540</v>
      </c>
      <c r="N92" s="11">
        <f>SUM(N84,N86,N88,N90,)</f>
        <v>332445</v>
      </c>
    </row>
    <row r="93" spans="1:14" ht="21.75">
      <c r="A93" s="7" t="s">
        <v>106</v>
      </c>
      <c r="B93" s="8">
        <f aca="true" t="shared" si="22" ref="B93:M94">SUM(B83,B85,)</f>
        <v>336154</v>
      </c>
      <c r="C93" s="8">
        <f>SUM(C83,C85,)</f>
        <v>259195</v>
      </c>
      <c r="D93" s="8">
        <f t="shared" si="22"/>
        <v>319853</v>
      </c>
      <c r="E93" s="8">
        <f t="shared" si="22"/>
        <v>332607</v>
      </c>
      <c r="F93" s="8">
        <f t="shared" si="22"/>
        <v>292190</v>
      </c>
      <c r="G93" s="8">
        <f t="shared" si="22"/>
        <v>310469</v>
      </c>
      <c r="H93" s="8">
        <f t="shared" si="22"/>
        <v>346374</v>
      </c>
      <c r="I93" s="8">
        <f t="shared" si="22"/>
        <v>239330</v>
      </c>
      <c r="J93" s="8">
        <f t="shared" si="22"/>
        <v>343119</v>
      </c>
      <c r="K93" s="8">
        <f t="shared" si="22"/>
        <v>273697</v>
      </c>
      <c r="L93" s="8">
        <f t="shared" si="22"/>
        <v>384942</v>
      </c>
      <c r="M93" s="8">
        <f t="shared" si="22"/>
        <v>298876</v>
      </c>
      <c r="N93" s="8">
        <f>SUM(N83,N85,)</f>
        <v>3736806</v>
      </c>
    </row>
    <row r="94" spans="1:14" ht="21.75">
      <c r="A94" s="14" t="s">
        <v>107</v>
      </c>
      <c r="B94" s="11">
        <f t="shared" si="22"/>
        <v>20341</v>
      </c>
      <c r="C94" s="11">
        <f t="shared" si="22"/>
        <v>15634</v>
      </c>
      <c r="D94" s="11">
        <f t="shared" si="22"/>
        <v>19344</v>
      </c>
      <c r="E94" s="11">
        <f t="shared" si="22"/>
        <v>20124</v>
      </c>
      <c r="F94" s="11">
        <f t="shared" si="22"/>
        <v>17652</v>
      </c>
      <c r="G94" s="11">
        <f t="shared" si="22"/>
        <v>18770</v>
      </c>
      <c r="H94" s="11">
        <f t="shared" si="22"/>
        <v>20966</v>
      </c>
      <c r="I94" s="11">
        <f t="shared" si="22"/>
        <v>14419</v>
      </c>
      <c r="J94" s="11">
        <f t="shared" si="22"/>
        <v>20767</v>
      </c>
      <c r="K94" s="11">
        <f t="shared" si="22"/>
        <v>16521</v>
      </c>
      <c r="L94" s="11">
        <f t="shared" si="22"/>
        <v>23325</v>
      </c>
      <c r="M94" s="11">
        <f t="shared" si="22"/>
        <v>18061</v>
      </c>
      <c r="N94" s="11">
        <f>SUM(N84,N86,)</f>
        <v>225924</v>
      </c>
    </row>
    <row r="95" spans="1:14" ht="21.75">
      <c r="A95" s="5" t="s">
        <v>17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21.75">
      <c r="A96" s="7" t="s">
        <v>60</v>
      </c>
      <c r="B96" s="8">
        <v>14089</v>
      </c>
      <c r="C96" s="8">
        <v>10226</v>
      </c>
      <c r="D96" s="8">
        <v>10040</v>
      </c>
      <c r="E96" s="8">
        <v>24259</v>
      </c>
      <c r="F96" s="8">
        <v>17286</v>
      </c>
      <c r="G96" s="8">
        <v>20155</v>
      </c>
      <c r="H96" s="8">
        <v>21376</v>
      </c>
      <c r="I96" s="8">
        <v>15314</v>
      </c>
      <c r="J96" s="8">
        <v>10880</v>
      </c>
      <c r="K96" s="8">
        <v>11597</v>
      </c>
      <c r="L96" s="8">
        <v>25081</v>
      </c>
      <c r="M96" s="8">
        <v>14019</v>
      </c>
      <c r="N96" s="9">
        <f aca="true" t="shared" si="23" ref="N96:N103">SUM(B96:M96)</f>
        <v>194322</v>
      </c>
    </row>
    <row r="97" spans="1:14" ht="21.75" customHeight="1">
      <c r="A97" s="14" t="s">
        <v>108</v>
      </c>
      <c r="B97" s="11">
        <v>946</v>
      </c>
      <c r="C97" s="11">
        <v>740</v>
      </c>
      <c r="D97" s="11">
        <v>612</v>
      </c>
      <c r="E97" s="11">
        <v>1548</v>
      </c>
      <c r="F97" s="11">
        <v>1098</v>
      </c>
      <c r="G97" s="11">
        <v>1296</v>
      </c>
      <c r="H97" s="11">
        <v>1362</v>
      </c>
      <c r="I97" s="11">
        <v>898</v>
      </c>
      <c r="J97" s="11">
        <v>629</v>
      </c>
      <c r="K97" s="11">
        <v>704</v>
      </c>
      <c r="L97" s="11">
        <v>1593</v>
      </c>
      <c r="M97" s="11">
        <v>944</v>
      </c>
      <c r="N97" s="13">
        <f t="shared" si="23"/>
        <v>12370</v>
      </c>
    </row>
    <row r="98" spans="1:14" ht="21.75">
      <c r="A98" s="7" t="s">
        <v>432</v>
      </c>
      <c r="B98" s="8">
        <v>5140</v>
      </c>
      <c r="C98" s="8">
        <v>6328</v>
      </c>
      <c r="D98" s="8">
        <v>4160</v>
      </c>
      <c r="E98" s="8">
        <v>5956</v>
      </c>
      <c r="F98" s="8">
        <v>4665</v>
      </c>
      <c r="G98" s="8">
        <v>5228</v>
      </c>
      <c r="H98" s="8">
        <v>5571</v>
      </c>
      <c r="I98" s="8">
        <v>4205</v>
      </c>
      <c r="J98" s="8">
        <v>4530</v>
      </c>
      <c r="K98" s="8">
        <v>4056</v>
      </c>
      <c r="L98" s="8">
        <v>4932</v>
      </c>
      <c r="M98" s="8">
        <v>5006</v>
      </c>
      <c r="N98" s="9">
        <f t="shared" si="23"/>
        <v>59777</v>
      </c>
    </row>
    <row r="99" spans="1:14" ht="21.75">
      <c r="A99" s="14" t="s">
        <v>431</v>
      </c>
      <c r="B99" s="11">
        <v>341</v>
      </c>
      <c r="C99" s="11">
        <v>421</v>
      </c>
      <c r="D99" s="11">
        <v>275</v>
      </c>
      <c r="E99" s="11">
        <v>396</v>
      </c>
      <c r="F99" s="11">
        <v>309</v>
      </c>
      <c r="G99" s="11">
        <v>347</v>
      </c>
      <c r="H99" s="11">
        <v>370</v>
      </c>
      <c r="I99" s="11">
        <v>278</v>
      </c>
      <c r="J99" s="11">
        <v>300</v>
      </c>
      <c r="K99" s="11">
        <v>268</v>
      </c>
      <c r="L99" s="11">
        <v>327</v>
      </c>
      <c r="M99" s="11">
        <v>332</v>
      </c>
      <c r="N99" s="13">
        <f t="shared" si="23"/>
        <v>3964</v>
      </c>
    </row>
    <row r="100" spans="1:14" ht="21.75" hidden="1">
      <c r="A100" s="7" t="s">
        <v>498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>
        <f t="shared" si="23"/>
        <v>0</v>
      </c>
    </row>
    <row r="101" spans="1:14" ht="21.75" hidden="1">
      <c r="A101" s="14" t="s">
        <v>499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>
        <f t="shared" si="23"/>
        <v>0</v>
      </c>
    </row>
    <row r="102" spans="1:14" ht="21.75" customHeight="1">
      <c r="A102" s="7" t="s">
        <v>109</v>
      </c>
      <c r="B102" s="8">
        <v>24228</v>
      </c>
      <c r="C102" s="8">
        <v>29628</v>
      </c>
      <c r="D102" s="8">
        <v>8820</v>
      </c>
      <c r="E102" s="8">
        <v>20664</v>
      </c>
      <c r="F102" s="8">
        <v>16470</v>
      </c>
      <c r="G102" s="8">
        <v>20502</v>
      </c>
      <c r="H102" s="8">
        <v>18936</v>
      </c>
      <c r="I102" s="8">
        <v>2304</v>
      </c>
      <c r="J102" s="8">
        <v>2700</v>
      </c>
      <c r="K102" s="8">
        <v>8262</v>
      </c>
      <c r="L102" s="8">
        <v>19728</v>
      </c>
      <c r="M102" s="8">
        <v>24642</v>
      </c>
      <c r="N102" s="9">
        <f t="shared" si="23"/>
        <v>196884</v>
      </c>
    </row>
    <row r="103" spans="1:14" ht="21.75">
      <c r="A103" s="14" t="s">
        <v>110</v>
      </c>
      <c r="B103" s="11">
        <v>1346</v>
      </c>
      <c r="C103" s="11">
        <v>1646</v>
      </c>
      <c r="D103" s="11">
        <v>490</v>
      </c>
      <c r="E103" s="11">
        <v>1148</v>
      </c>
      <c r="F103" s="11">
        <v>915</v>
      </c>
      <c r="G103" s="11">
        <v>1139</v>
      </c>
      <c r="H103" s="11">
        <v>1052</v>
      </c>
      <c r="I103" s="11">
        <v>128</v>
      </c>
      <c r="J103" s="11">
        <v>150</v>
      </c>
      <c r="K103" s="11">
        <v>459</v>
      </c>
      <c r="L103" s="11">
        <v>1096</v>
      </c>
      <c r="M103" s="11">
        <v>1369</v>
      </c>
      <c r="N103" s="13">
        <f t="shared" si="23"/>
        <v>10938</v>
      </c>
    </row>
    <row r="104" spans="1:14" ht="21.75">
      <c r="A104" s="7" t="s">
        <v>111</v>
      </c>
      <c r="B104" s="8">
        <f aca="true" t="shared" si="24" ref="B104:M105">SUM(B96,B98,B100,B102,)</f>
        <v>43457</v>
      </c>
      <c r="C104" s="8">
        <f t="shared" si="24"/>
        <v>46182</v>
      </c>
      <c r="D104" s="8">
        <f t="shared" si="24"/>
        <v>23020</v>
      </c>
      <c r="E104" s="8">
        <f t="shared" si="24"/>
        <v>50879</v>
      </c>
      <c r="F104" s="8">
        <f t="shared" si="24"/>
        <v>38421</v>
      </c>
      <c r="G104" s="8">
        <f t="shared" si="24"/>
        <v>45885</v>
      </c>
      <c r="H104" s="8">
        <f t="shared" si="24"/>
        <v>45883</v>
      </c>
      <c r="I104" s="8">
        <f t="shared" si="24"/>
        <v>21823</v>
      </c>
      <c r="J104" s="8">
        <f t="shared" si="24"/>
        <v>18110</v>
      </c>
      <c r="K104" s="8">
        <f t="shared" si="24"/>
        <v>23915</v>
      </c>
      <c r="L104" s="8">
        <f t="shared" si="24"/>
        <v>49741</v>
      </c>
      <c r="M104" s="8">
        <f t="shared" si="24"/>
        <v>43667</v>
      </c>
      <c r="N104" s="8">
        <f>SUM(N96,N98,N100,N102,)</f>
        <v>450983</v>
      </c>
    </row>
    <row r="105" spans="1:14" ht="21.75">
      <c r="A105" s="14" t="s">
        <v>112</v>
      </c>
      <c r="B105" s="11">
        <f t="shared" si="24"/>
        <v>2633</v>
      </c>
      <c r="C105" s="11">
        <f t="shared" si="24"/>
        <v>2807</v>
      </c>
      <c r="D105" s="11">
        <f t="shared" si="24"/>
        <v>1377</v>
      </c>
      <c r="E105" s="11">
        <f t="shared" si="24"/>
        <v>3092</v>
      </c>
      <c r="F105" s="11">
        <f t="shared" si="24"/>
        <v>2322</v>
      </c>
      <c r="G105" s="11">
        <f t="shared" si="24"/>
        <v>2782</v>
      </c>
      <c r="H105" s="11">
        <f t="shared" si="24"/>
        <v>2784</v>
      </c>
      <c r="I105" s="11">
        <f t="shared" si="24"/>
        <v>1304</v>
      </c>
      <c r="J105" s="11">
        <f t="shared" si="24"/>
        <v>1079</v>
      </c>
      <c r="K105" s="11">
        <f t="shared" si="24"/>
        <v>1431</v>
      </c>
      <c r="L105" s="11">
        <f t="shared" si="24"/>
        <v>3016</v>
      </c>
      <c r="M105" s="11">
        <f t="shared" si="24"/>
        <v>2645</v>
      </c>
      <c r="N105" s="11">
        <f>SUM(N97,N99,N101,N103,)</f>
        <v>27272</v>
      </c>
    </row>
    <row r="106" spans="1:14" ht="21.75">
      <c r="A106" s="7" t="s">
        <v>113</v>
      </c>
      <c r="B106" s="8">
        <f aca="true" t="shared" si="25" ref="B106:M107">SUM(B96,B98,B100,)</f>
        <v>19229</v>
      </c>
      <c r="C106" s="8">
        <f t="shared" si="25"/>
        <v>16554</v>
      </c>
      <c r="D106" s="8">
        <f t="shared" si="25"/>
        <v>14200</v>
      </c>
      <c r="E106" s="8">
        <f t="shared" si="25"/>
        <v>30215</v>
      </c>
      <c r="F106" s="8">
        <f t="shared" si="25"/>
        <v>21951</v>
      </c>
      <c r="G106" s="8">
        <f t="shared" si="25"/>
        <v>25383</v>
      </c>
      <c r="H106" s="8">
        <f t="shared" si="25"/>
        <v>26947</v>
      </c>
      <c r="I106" s="8">
        <f t="shared" si="25"/>
        <v>19519</v>
      </c>
      <c r="J106" s="8">
        <f t="shared" si="25"/>
        <v>15410</v>
      </c>
      <c r="K106" s="8">
        <f t="shared" si="25"/>
        <v>15653</v>
      </c>
      <c r="L106" s="8">
        <f t="shared" si="25"/>
        <v>30013</v>
      </c>
      <c r="M106" s="8">
        <f t="shared" si="25"/>
        <v>19025</v>
      </c>
      <c r="N106" s="8">
        <f>SUM(N96,N98,N100,)</f>
        <v>254099</v>
      </c>
    </row>
    <row r="107" spans="1:14" ht="21.75">
      <c r="A107" s="14" t="s">
        <v>114</v>
      </c>
      <c r="B107" s="11">
        <f t="shared" si="25"/>
        <v>1287</v>
      </c>
      <c r="C107" s="11">
        <f t="shared" si="25"/>
        <v>1161</v>
      </c>
      <c r="D107" s="11">
        <f t="shared" si="25"/>
        <v>887</v>
      </c>
      <c r="E107" s="11">
        <f t="shared" si="25"/>
        <v>1944</v>
      </c>
      <c r="F107" s="11">
        <f t="shared" si="25"/>
        <v>1407</v>
      </c>
      <c r="G107" s="11">
        <f t="shared" si="25"/>
        <v>1643</v>
      </c>
      <c r="H107" s="11">
        <f t="shared" si="25"/>
        <v>1732</v>
      </c>
      <c r="I107" s="11">
        <f t="shared" si="25"/>
        <v>1176</v>
      </c>
      <c r="J107" s="11">
        <f t="shared" si="25"/>
        <v>929</v>
      </c>
      <c r="K107" s="11">
        <f t="shared" si="25"/>
        <v>972</v>
      </c>
      <c r="L107" s="11">
        <f t="shared" si="25"/>
        <v>1920</v>
      </c>
      <c r="M107" s="11">
        <f t="shared" si="25"/>
        <v>1276</v>
      </c>
      <c r="N107" s="11">
        <f>SUM(N97,N99,N101,)</f>
        <v>16334</v>
      </c>
    </row>
    <row r="108" spans="1:14" ht="21.75">
      <c r="A108" s="19" t="s">
        <v>13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21.75">
      <c r="A109" s="20" t="s">
        <v>57</v>
      </c>
      <c r="B109" s="8">
        <v>129139</v>
      </c>
      <c r="C109" s="8">
        <v>122136</v>
      </c>
      <c r="D109" s="8">
        <v>106095</v>
      </c>
      <c r="E109" s="8">
        <v>142483</v>
      </c>
      <c r="F109" s="8">
        <v>118643</v>
      </c>
      <c r="G109" s="8">
        <v>144547</v>
      </c>
      <c r="H109" s="8">
        <v>134657</v>
      </c>
      <c r="I109" s="8">
        <v>82011</v>
      </c>
      <c r="J109" s="8">
        <v>86936</v>
      </c>
      <c r="K109" s="8">
        <v>132159</v>
      </c>
      <c r="L109" s="8">
        <v>198280</v>
      </c>
      <c r="M109" s="8">
        <v>171239</v>
      </c>
      <c r="N109" s="9">
        <f>SUM(B109:M109)</f>
        <v>1568325</v>
      </c>
    </row>
    <row r="110" spans="1:14" ht="21.75">
      <c r="A110" s="46" t="s">
        <v>118</v>
      </c>
      <c r="B110" s="11">
        <v>8080</v>
      </c>
      <c r="C110" s="11">
        <v>7646</v>
      </c>
      <c r="D110" s="11">
        <v>6554</v>
      </c>
      <c r="E110" s="11">
        <v>8895</v>
      </c>
      <c r="F110" s="11">
        <v>7445</v>
      </c>
      <c r="G110" s="11">
        <v>9030</v>
      </c>
      <c r="H110" s="11">
        <v>8388</v>
      </c>
      <c r="I110" s="11">
        <v>4974</v>
      </c>
      <c r="J110" s="11">
        <v>5273</v>
      </c>
      <c r="K110" s="11">
        <v>8140</v>
      </c>
      <c r="L110" s="11">
        <v>12249</v>
      </c>
      <c r="M110" s="11">
        <v>10638</v>
      </c>
      <c r="N110" s="13">
        <f>SUM(B110:M110)</f>
        <v>97312</v>
      </c>
    </row>
    <row r="111" spans="1:14" ht="21.75">
      <c r="A111" s="7" t="s">
        <v>117</v>
      </c>
      <c r="B111" s="8">
        <v>41598</v>
      </c>
      <c r="C111" s="8">
        <v>40572</v>
      </c>
      <c r="D111" s="8">
        <v>20790</v>
      </c>
      <c r="E111" s="8">
        <v>41382</v>
      </c>
      <c r="F111" s="8">
        <v>42840</v>
      </c>
      <c r="G111" s="8">
        <v>42948</v>
      </c>
      <c r="H111" s="8">
        <v>36324</v>
      </c>
      <c r="I111" s="8">
        <v>1710</v>
      </c>
      <c r="J111" s="8">
        <v>1314</v>
      </c>
      <c r="K111" s="8">
        <v>19350</v>
      </c>
      <c r="L111" s="8">
        <v>30924</v>
      </c>
      <c r="M111" s="8">
        <v>38574</v>
      </c>
      <c r="N111" s="9">
        <f>SUM(B111:M111)</f>
        <v>358326</v>
      </c>
    </row>
    <row r="112" spans="1:14" ht="21.75">
      <c r="A112" s="14" t="s">
        <v>119</v>
      </c>
      <c r="B112" s="11">
        <v>2311</v>
      </c>
      <c r="C112" s="11">
        <v>2254</v>
      </c>
      <c r="D112" s="11">
        <v>1155</v>
      </c>
      <c r="E112" s="11">
        <v>2299</v>
      </c>
      <c r="F112" s="11">
        <v>2380</v>
      </c>
      <c r="G112" s="11">
        <v>2386</v>
      </c>
      <c r="H112" s="11">
        <v>2018</v>
      </c>
      <c r="I112" s="11">
        <v>95</v>
      </c>
      <c r="J112" s="11">
        <v>73</v>
      </c>
      <c r="K112" s="11">
        <v>1075</v>
      </c>
      <c r="L112" s="11">
        <v>1718</v>
      </c>
      <c r="M112" s="11">
        <v>2143</v>
      </c>
      <c r="N112" s="13">
        <f>SUM(B112:M112)</f>
        <v>19907</v>
      </c>
    </row>
    <row r="113" spans="1:14" ht="21.75">
      <c r="A113" s="7" t="s">
        <v>120</v>
      </c>
      <c r="B113" s="8">
        <f aca="true" t="shared" si="26" ref="B113:M114">SUM(B109,B111,)</f>
        <v>170737</v>
      </c>
      <c r="C113" s="8">
        <f t="shared" si="26"/>
        <v>162708</v>
      </c>
      <c r="D113" s="8">
        <f t="shared" si="26"/>
        <v>126885</v>
      </c>
      <c r="E113" s="8">
        <f t="shared" si="26"/>
        <v>183865</v>
      </c>
      <c r="F113" s="8">
        <f t="shared" si="26"/>
        <v>161483</v>
      </c>
      <c r="G113" s="8">
        <f t="shared" si="26"/>
        <v>187495</v>
      </c>
      <c r="H113" s="8">
        <f t="shared" si="26"/>
        <v>170981</v>
      </c>
      <c r="I113" s="8">
        <f t="shared" si="26"/>
        <v>83721</v>
      </c>
      <c r="J113" s="8">
        <f t="shared" si="26"/>
        <v>88250</v>
      </c>
      <c r="K113" s="8">
        <f t="shared" si="26"/>
        <v>151509</v>
      </c>
      <c r="L113" s="8">
        <f t="shared" si="26"/>
        <v>229204</v>
      </c>
      <c r="M113" s="8">
        <f t="shared" si="26"/>
        <v>209813</v>
      </c>
      <c r="N113" s="8">
        <f>SUM(N109,N111,)</f>
        <v>1926651</v>
      </c>
    </row>
    <row r="114" spans="1:14" ht="21.75">
      <c r="A114" s="14" t="s">
        <v>121</v>
      </c>
      <c r="B114" s="11">
        <f t="shared" si="26"/>
        <v>10391</v>
      </c>
      <c r="C114" s="11">
        <f t="shared" si="26"/>
        <v>9900</v>
      </c>
      <c r="D114" s="11">
        <f t="shared" si="26"/>
        <v>7709</v>
      </c>
      <c r="E114" s="11">
        <f t="shared" si="26"/>
        <v>11194</v>
      </c>
      <c r="F114" s="11">
        <f t="shared" si="26"/>
        <v>9825</v>
      </c>
      <c r="G114" s="11">
        <f t="shared" si="26"/>
        <v>11416</v>
      </c>
      <c r="H114" s="11">
        <f t="shared" si="26"/>
        <v>10406</v>
      </c>
      <c r="I114" s="11">
        <f t="shared" si="26"/>
        <v>5069</v>
      </c>
      <c r="J114" s="11">
        <f t="shared" si="26"/>
        <v>5346</v>
      </c>
      <c r="K114" s="11">
        <f t="shared" si="26"/>
        <v>9215</v>
      </c>
      <c r="L114" s="11">
        <f t="shared" si="26"/>
        <v>13967</v>
      </c>
      <c r="M114" s="11">
        <f t="shared" si="26"/>
        <v>12781</v>
      </c>
      <c r="N114" s="11">
        <f>SUM(N110,N112,)</f>
        <v>117219</v>
      </c>
    </row>
    <row r="115" spans="1:14" ht="21.75">
      <c r="A115" s="7" t="s">
        <v>122</v>
      </c>
      <c r="B115" s="8">
        <f aca="true" t="shared" si="27" ref="B115:M116">SUM(B109,)</f>
        <v>129139</v>
      </c>
      <c r="C115" s="8">
        <f t="shared" si="27"/>
        <v>122136</v>
      </c>
      <c r="D115" s="8">
        <f t="shared" si="27"/>
        <v>106095</v>
      </c>
      <c r="E115" s="8">
        <f t="shared" si="27"/>
        <v>142483</v>
      </c>
      <c r="F115" s="8">
        <f t="shared" si="27"/>
        <v>118643</v>
      </c>
      <c r="G115" s="8">
        <f t="shared" si="27"/>
        <v>144547</v>
      </c>
      <c r="H115" s="8">
        <f t="shared" si="27"/>
        <v>134657</v>
      </c>
      <c r="I115" s="8">
        <f t="shared" si="27"/>
        <v>82011</v>
      </c>
      <c r="J115" s="8">
        <f>SUM(J109,)</f>
        <v>86936</v>
      </c>
      <c r="K115" s="8">
        <f t="shared" si="27"/>
        <v>132159</v>
      </c>
      <c r="L115" s="8">
        <f t="shared" si="27"/>
        <v>198280</v>
      </c>
      <c r="M115" s="8">
        <f t="shared" si="27"/>
        <v>171239</v>
      </c>
      <c r="N115" s="8">
        <f>SUM(N109,)</f>
        <v>1568325</v>
      </c>
    </row>
    <row r="116" spans="1:14" ht="21.75">
      <c r="A116" s="14" t="s">
        <v>123</v>
      </c>
      <c r="B116" s="11">
        <f t="shared" si="27"/>
        <v>8080</v>
      </c>
      <c r="C116" s="11">
        <f t="shared" si="27"/>
        <v>7646</v>
      </c>
      <c r="D116" s="11">
        <f t="shared" si="27"/>
        <v>6554</v>
      </c>
      <c r="E116" s="11">
        <f t="shared" si="27"/>
        <v>8895</v>
      </c>
      <c r="F116" s="11">
        <f t="shared" si="27"/>
        <v>7445</v>
      </c>
      <c r="G116" s="11">
        <f t="shared" si="27"/>
        <v>9030</v>
      </c>
      <c r="H116" s="11">
        <f t="shared" si="27"/>
        <v>8388</v>
      </c>
      <c r="I116" s="11">
        <f t="shared" si="27"/>
        <v>4974</v>
      </c>
      <c r="J116" s="11">
        <f t="shared" si="27"/>
        <v>5273</v>
      </c>
      <c r="K116" s="11">
        <f t="shared" si="27"/>
        <v>8140</v>
      </c>
      <c r="L116" s="11">
        <f t="shared" si="27"/>
        <v>12249</v>
      </c>
      <c r="M116" s="11">
        <f t="shared" si="27"/>
        <v>10638</v>
      </c>
      <c r="N116" s="11">
        <f>SUM(N110,)</f>
        <v>97312</v>
      </c>
    </row>
    <row r="117" spans="1:14" ht="21.75">
      <c r="A117" s="19" t="s">
        <v>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21.75">
      <c r="A118" s="7" t="s">
        <v>61</v>
      </c>
      <c r="B118" s="8">
        <v>7950</v>
      </c>
      <c r="C118" s="8">
        <v>3963</v>
      </c>
      <c r="D118" s="8">
        <v>5216</v>
      </c>
      <c r="E118" s="8">
        <v>7276</v>
      </c>
      <c r="F118" s="8">
        <v>3692</v>
      </c>
      <c r="G118" s="8">
        <v>5362</v>
      </c>
      <c r="H118" s="8">
        <v>6535</v>
      </c>
      <c r="I118" s="8">
        <v>6015</v>
      </c>
      <c r="J118" s="8">
        <v>8080</v>
      </c>
      <c r="K118" s="8">
        <v>3679</v>
      </c>
      <c r="L118" s="8">
        <v>9244</v>
      </c>
      <c r="M118" s="8">
        <v>6140</v>
      </c>
      <c r="N118" s="9">
        <f aca="true" t="shared" si="28" ref="N118:N123">SUM(B118:M118)</f>
        <v>73152</v>
      </c>
    </row>
    <row r="119" spans="1:14" ht="21.75">
      <c r="A119" s="10" t="s">
        <v>532</v>
      </c>
      <c r="B119" s="11">
        <v>495</v>
      </c>
      <c r="C119" s="11">
        <v>246</v>
      </c>
      <c r="D119" s="11">
        <v>291</v>
      </c>
      <c r="E119" s="11">
        <v>436</v>
      </c>
      <c r="F119" s="11">
        <v>227</v>
      </c>
      <c r="G119" s="11">
        <v>333</v>
      </c>
      <c r="H119" s="11">
        <v>394</v>
      </c>
      <c r="I119" s="11">
        <v>335</v>
      </c>
      <c r="J119" s="11">
        <v>473</v>
      </c>
      <c r="K119" s="11">
        <v>223</v>
      </c>
      <c r="L119" s="11">
        <v>570</v>
      </c>
      <c r="M119" s="11">
        <v>383</v>
      </c>
      <c r="N119" s="13">
        <f t="shared" si="28"/>
        <v>4406</v>
      </c>
    </row>
    <row r="120" spans="1:14" ht="21.75">
      <c r="A120" s="7" t="s">
        <v>501</v>
      </c>
      <c r="B120" s="8">
        <v>1062</v>
      </c>
      <c r="C120" s="8">
        <v>558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9">
        <f t="shared" si="28"/>
        <v>1620</v>
      </c>
    </row>
    <row r="121" spans="1:14" ht="21.75">
      <c r="A121" s="14" t="s">
        <v>502</v>
      </c>
      <c r="B121" s="11">
        <v>59</v>
      </c>
      <c r="C121" s="11">
        <v>31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3">
        <f t="shared" si="28"/>
        <v>90</v>
      </c>
    </row>
    <row r="122" spans="1:14" ht="21.75">
      <c r="A122" s="7" t="s">
        <v>125</v>
      </c>
      <c r="B122" s="8">
        <v>9702</v>
      </c>
      <c r="C122" s="8">
        <v>9288</v>
      </c>
      <c r="D122" s="8">
        <v>4212</v>
      </c>
      <c r="E122" s="8">
        <v>7596</v>
      </c>
      <c r="F122" s="8">
        <v>9414</v>
      </c>
      <c r="G122" s="8">
        <v>10098</v>
      </c>
      <c r="H122" s="8">
        <v>8190</v>
      </c>
      <c r="I122" s="8">
        <v>3330</v>
      </c>
      <c r="J122" s="8">
        <v>5418</v>
      </c>
      <c r="K122" s="8">
        <v>8838</v>
      </c>
      <c r="L122" s="8">
        <v>10026</v>
      </c>
      <c r="M122" s="8">
        <v>10530</v>
      </c>
      <c r="N122" s="9">
        <f t="shared" si="28"/>
        <v>96642</v>
      </c>
    </row>
    <row r="123" spans="1:14" ht="21.75">
      <c r="A123" s="14" t="s">
        <v>126</v>
      </c>
      <c r="B123" s="11">
        <v>539</v>
      </c>
      <c r="C123" s="11">
        <v>516</v>
      </c>
      <c r="D123" s="11">
        <v>234</v>
      </c>
      <c r="E123" s="11">
        <v>422</v>
      </c>
      <c r="F123" s="11">
        <v>523</v>
      </c>
      <c r="G123" s="11">
        <v>561</v>
      </c>
      <c r="H123" s="11">
        <v>455</v>
      </c>
      <c r="I123" s="11">
        <v>185</v>
      </c>
      <c r="J123" s="11">
        <v>301</v>
      </c>
      <c r="K123" s="11">
        <v>491</v>
      </c>
      <c r="L123" s="11">
        <v>557</v>
      </c>
      <c r="M123" s="11">
        <v>585</v>
      </c>
      <c r="N123" s="13">
        <f t="shared" si="28"/>
        <v>5369</v>
      </c>
    </row>
    <row r="124" spans="1:14" ht="21.75">
      <c r="A124" s="7" t="s">
        <v>127</v>
      </c>
      <c r="B124" s="8">
        <f aca="true" t="shared" si="29" ref="B124:M125">SUM(B118,B120,B122,)</f>
        <v>18714</v>
      </c>
      <c r="C124" s="8">
        <f t="shared" si="29"/>
        <v>13809</v>
      </c>
      <c r="D124" s="8">
        <f t="shared" si="29"/>
        <v>9428</v>
      </c>
      <c r="E124" s="8">
        <f t="shared" si="29"/>
        <v>14872</v>
      </c>
      <c r="F124" s="8">
        <f t="shared" si="29"/>
        <v>13106</v>
      </c>
      <c r="G124" s="8">
        <f t="shared" si="29"/>
        <v>15460</v>
      </c>
      <c r="H124" s="8">
        <f t="shared" si="29"/>
        <v>14725</v>
      </c>
      <c r="I124" s="8">
        <f>SUM(I118,I120,I122,)</f>
        <v>9345</v>
      </c>
      <c r="J124" s="8">
        <f t="shared" si="29"/>
        <v>13498</v>
      </c>
      <c r="K124" s="8">
        <f t="shared" si="29"/>
        <v>12517</v>
      </c>
      <c r="L124" s="8">
        <f t="shared" si="29"/>
        <v>19270</v>
      </c>
      <c r="M124" s="8">
        <f t="shared" si="29"/>
        <v>16670</v>
      </c>
      <c r="N124" s="8">
        <f>SUM(N118,N120,N122,)</f>
        <v>171414</v>
      </c>
    </row>
    <row r="125" spans="1:14" ht="21.75">
      <c r="A125" s="14" t="s">
        <v>128</v>
      </c>
      <c r="B125" s="11">
        <f t="shared" si="29"/>
        <v>1093</v>
      </c>
      <c r="C125" s="11">
        <f t="shared" si="29"/>
        <v>793</v>
      </c>
      <c r="D125" s="11">
        <f t="shared" si="29"/>
        <v>525</v>
      </c>
      <c r="E125" s="11">
        <f t="shared" si="29"/>
        <v>858</v>
      </c>
      <c r="F125" s="11">
        <f t="shared" si="29"/>
        <v>750</v>
      </c>
      <c r="G125" s="11">
        <f t="shared" si="29"/>
        <v>894</v>
      </c>
      <c r="H125" s="11">
        <f t="shared" si="29"/>
        <v>849</v>
      </c>
      <c r="I125" s="11">
        <f t="shared" si="29"/>
        <v>520</v>
      </c>
      <c r="J125" s="11">
        <f t="shared" si="29"/>
        <v>774</v>
      </c>
      <c r="K125" s="11">
        <f t="shared" si="29"/>
        <v>714</v>
      </c>
      <c r="L125" s="11">
        <f t="shared" si="29"/>
        <v>1127</v>
      </c>
      <c r="M125" s="11">
        <f t="shared" si="29"/>
        <v>968</v>
      </c>
      <c r="N125" s="11">
        <f>SUM(N119,N121,N123,)</f>
        <v>9865</v>
      </c>
    </row>
    <row r="126" spans="1:14" ht="21.75">
      <c r="A126" s="7" t="s">
        <v>129</v>
      </c>
      <c r="B126" s="8">
        <f>SUM(B118,B120,)</f>
        <v>9012</v>
      </c>
      <c r="C126" s="8">
        <f aca="true" t="shared" si="30" ref="B126:M127">SUM(C118,C120,)</f>
        <v>4521</v>
      </c>
      <c r="D126" s="8">
        <f t="shared" si="30"/>
        <v>5216</v>
      </c>
      <c r="E126" s="8">
        <f t="shared" si="30"/>
        <v>7276</v>
      </c>
      <c r="F126" s="8">
        <f>SUM(F118,F120,)</f>
        <v>3692</v>
      </c>
      <c r="G126" s="8">
        <f t="shared" si="30"/>
        <v>5362</v>
      </c>
      <c r="H126" s="8">
        <f t="shared" si="30"/>
        <v>6535</v>
      </c>
      <c r="I126" s="8">
        <f>SUM(I118,I120,)</f>
        <v>6015</v>
      </c>
      <c r="J126" s="8">
        <f t="shared" si="30"/>
        <v>8080</v>
      </c>
      <c r="K126" s="8">
        <f t="shared" si="30"/>
        <v>3679</v>
      </c>
      <c r="L126" s="8">
        <f t="shared" si="30"/>
        <v>9244</v>
      </c>
      <c r="M126" s="8">
        <f t="shared" si="30"/>
        <v>6140</v>
      </c>
      <c r="N126" s="8">
        <f>SUM(N118,N120,)</f>
        <v>74772</v>
      </c>
    </row>
    <row r="127" spans="1:14" ht="21.75">
      <c r="A127" s="14" t="s">
        <v>130</v>
      </c>
      <c r="B127" s="11">
        <f t="shared" si="30"/>
        <v>554</v>
      </c>
      <c r="C127" s="11">
        <f t="shared" si="30"/>
        <v>277</v>
      </c>
      <c r="D127" s="11">
        <f t="shared" si="30"/>
        <v>291</v>
      </c>
      <c r="E127" s="11">
        <f t="shared" si="30"/>
        <v>436</v>
      </c>
      <c r="F127" s="11">
        <f t="shared" si="30"/>
        <v>227</v>
      </c>
      <c r="G127" s="11">
        <f t="shared" si="30"/>
        <v>333</v>
      </c>
      <c r="H127" s="11">
        <f t="shared" si="30"/>
        <v>394</v>
      </c>
      <c r="I127" s="11">
        <f t="shared" si="30"/>
        <v>335</v>
      </c>
      <c r="J127" s="11">
        <f t="shared" si="30"/>
        <v>473</v>
      </c>
      <c r="K127" s="11">
        <f t="shared" si="30"/>
        <v>223</v>
      </c>
      <c r="L127" s="11">
        <f t="shared" si="30"/>
        <v>570</v>
      </c>
      <c r="M127" s="11">
        <f t="shared" si="30"/>
        <v>383</v>
      </c>
      <c r="N127" s="11">
        <f>SUM(N119,N121,)</f>
        <v>4496</v>
      </c>
    </row>
    <row r="128" spans="1:14" ht="21.75">
      <c r="A128" s="19" t="s">
        <v>16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8"/>
    </row>
    <row r="129" spans="1:14" ht="21.75">
      <c r="A129" s="7" t="s">
        <v>58</v>
      </c>
      <c r="B129" s="8">
        <v>181</v>
      </c>
      <c r="C129" s="8">
        <v>222</v>
      </c>
      <c r="D129" s="8">
        <v>263</v>
      </c>
      <c r="E129" s="8">
        <v>276</v>
      </c>
      <c r="F129" s="8">
        <v>236</v>
      </c>
      <c r="G129" s="8">
        <v>290</v>
      </c>
      <c r="H129" s="8">
        <v>222</v>
      </c>
      <c r="I129" s="8">
        <v>290</v>
      </c>
      <c r="J129" s="8">
        <v>372</v>
      </c>
      <c r="K129" s="8">
        <v>290</v>
      </c>
      <c r="L129" s="8">
        <v>358</v>
      </c>
      <c r="M129" s="8">
        <v>358</v>
      </c>
      <c r="N129" s="9">
        <f>SUM(B129:M129)</f>
        <v>3358</v>
      </c>
    </row>
    <row r="130" spans="1:14" ht="21.75">
      <c r="A130" s="10" t="s">
        <v>531</v>
      </c>
      <c r="B130" s="11">
        <v>14</v>
      </c>
      <c r="C130" s="11">
        <v>17</v>
      </c>
      <c r="D130" s="11">
        <v>20</v>
      </c>
      <c r="E130" s="11">
        <v>21</v>
      </c>
      <c r="F130" s="11">
        <v>18</v>
      </c>
      <c r="G130" s="11">
        <v>22</v>
      </c>
      <c r="H130" s="11">
        <v>17</v>
      </c>
      <c r="I130" s="11">
        <v>22</v>
      </c>
      <c r="J130" s="11">
        <v>28</v>
      </c>
      <c r="K130" s="11">
        <v>22</v>
      </c>
      <c r="L130" s="11">
        <v>27</v>
      </c>
      <c r="M130" s="11">
        <v>27</v>
      </c>
      <c r="N130" s="13">
        <f>SUM(B130:M130)</f>
        <v>255</v>
      </c>
    </row>
    <row r="131" spans="1:14" ht="21.75">
      <c r="A131" s="55" t="s">
        <v>479</v>
      </c>
      <c r="B131" s="56">
        <v>42321</v>
      </c>
      <c r="C131" s="56"/>
      <c r="D131" s="56">
        <v>28061</v>
      </c>
      <c r="E131" s="56"/>
      <c r="F131" s="56">
        <v>37640</v>
      </c>
      <c r="G131" s="56"/>
      <c r="H131" s="56">
        <v>40466</v>
      </c>
      <c r="I131" s="56"/>
      <c r="J131" s="56">
        <v>19404</v>
      </c>
      <c r="K131" s="56"/>
      <c r="L131" s="56">
        <v>33267</v>
      </c>
      <c r="M131" s="56"/>
      <c r="N131" s="9">
        <f>SUM(B131:M131)</f>
        <v>201159</v>
      </c>
    </row>
    <row r="132" spans="1:14" ht="21.75">
      <c r="A132" s="57" t="s">
        <v>480</v>
      </c>
      <c r="B132" s="58">
        <v>2689</v>
      </c>
      <c r="C132" s="58"/>
      <c r="D132" s="58">
        <v>1596</v>
      </c>
      <c r="E132" s="58"/>
      <c r="F132" s="58">
        <v>2298</v>
      </c>
      <c r="G132" s="58"/>
      <c r="H132" s="58">
        <v>2541</v>
      </c>
      <c r="I132" s="58"/>
      <c r="J132" s="58">
        <v>798</v>
      </c>
      <c r="K132" s="58"/>
      <c r="L132" s="58">
        <v>1978</v>
      </c>
      <c r="M132" s="58"/>
      <c r="N132" s="13">
        <f>SUM(B132:M132)</f>
        <v>11900</v>
      </c>
    </row>
    <row r="133" spans="1:14" ht="21.75">
      <c r="A133" s="7" t="s">
        <v>132</v>
      </c>
      <c r="B133" s="8">
        <f aca="true" t="shared" si="31" ref="B133:M134">SUM(B129,B131,)</f>
        <v>42502</v>
      </c>
      <c r="C133" s="8">
        <f t="shared" si="31"/>
        <v>222</v>
      </c>
      <c r="D133" s="8">
        <f t="shared" si="31"/>
        <v>28324</v>
      </c>
      <c r="E133" s="8">
        <f t="shared" si="31"/>
        <v>276</v>
      </c>
      <c r="F133" s="8">
        <f t="shared" si="31"/>
        <v>37876</v>
      </c>
      <c r="G133" s="8">
        <f t="shared" si="31"/>
        <v>290</v>
      </c>
      <c r="H133" s="8">
        <f t="shared" si="31"/>
        <v>40688</v>
      </c>
      <c r="I133" s="8">
        <f t="shared" si="31"/>
        <v>290</v>
      </c>
      <c r="J133" s="8">
        <f t="shared" si="31"/>
        <v>19776</v>
      </c>
      <c r="K133" s="8">
        <f t="shared" si="31"/>
        <v>290</v>
      </c>
      <c r="L133" s="8">
        <f t="shared" si="31"/>
        <v>33625</v>
      </c>
      <c r="M133" s="8">
        <f t="shared" si="31"/>
        <v>358</v>
      </c>
      <c r="N133" s="8">
        <f>SUM(N129,N131,)</f>
        <v>204517</v>
      </c>
    </row>
    <row r="134" spans="1:14" ht="21.75">
      <c r="A134" s="14" t="s">
        <v>133</v>
      </c>
      <c r="B134" s="11">
        <f t="shared" si="31"/>
        <v>2703</v>
      </c>
      <c r="C134" s="11">
        <f t="shared" si="31"/>
        <v>17</v>
      </c>
      <c r="D134" s="11">
        <f t="shared" si="31"/>
        <v>1616</v>
      </c>
      <c r="E134" s="11">
        <f t="shared" si="31"/>
        <v>21</v>
      </c>
      <c r="F134" s="11">
        <f t="shared" si="31"/>
        <v>2316</v>
      </c>
      <c r="G134" s="11">
        <f t="shared" si="31"/>
        <v>22</v>
      </c>
      <c r="H134" s="11">
        <f t="shared" si="31"/>
        <v>2558</v>
      </c>
      <c r="I134" s="11">
        <f t="shared" si="31"/>
        <v>22</v>
      </c>
      <c r="J134" s="11">
        <f t="shared" si="31"/>
        <v>826</v>
      </c>
      <c r="K134" s="11">
        <f t="shared" si="31"/>
        <v>22</v>
      </c>
      <c r="L134" s="11">
        <f t="shared" si="31"/>
        <v>2005</v>
      </c>
      <c r="M134" s="11">
        <f t="shared" si="31"/>
        <v>27</v>
      </c>
      <c r="N134" s="11">
        <f>SUM(N130,N132,)</f>
        <v>12155</v>
      </c>
    </row>
    <row r="135" spans="1:14" ht="21.75">
      <c r="A135" s="7" t="s">
        <v>481</v>
      </c>
      <c r="B135" s="8">
        <f aca="true" t="shared" si="32" ref="B135:M136">SUM(B129,)</f>
        <v>181</v>
      </c>
      <c r="C135" s="8">
        <f t="shared" si="32"/>
        <v>222</v>
      </c>
      <c r="D135" s="8">
        <f t="shared" si="32"/>
        <v>263</v>
      </c>
      <c r="E135" s="8">
        <f t="shared" si="32"/>
        <v>276</v>
      </c>
      <c r="F135" s="8">
        <f t="shared" si="32"/>
        <v>236</v>
      </c>
      <c r="G135" s="8">
        <f t="shared" si="32"/>
        <v>290</v>
      </c>
      <c r="H135" s="8">
        <f t="shared" si="32"/>
        <v>222</v>
      </c>
      <c r="I135" s="8">
        <f t="shared" si="32"/>
        <v>290</v>
      </c>
      <c r="J135" s="8">
        <f t="shared" si="32"/>
        <v>372</v>
      </c>
      <c r="K135" s="8">
        <f t="shared" si="32"/>
        <v>290</v>
      </c>
      <c r="L135" s="8">
        <f t="shared" si="32"/>
        <v>358</v>
      </c>
      <c r="M135" s="8">
        <f t="shared" si="32"/>
        <v>358</v>
      </c>
      <c r="N135" s="8">
        <f>SUM(N129,)</f>
        <v>3358</v>
      </c>
    </row>
    <row r="136" spans="1:14" ht="21.75">
      <c r="A136" s="14" t="s">
        <v>482</v>
      </c>
      <c r="B136" s="11">
        <f t="shared" si="32"/>
        <v>14</v>
      </c>
      <c r="C136" s="11">
        <f t="shared" si="32"/>
        <v>17</v>
      </c>
      <c r="D136" s="11">
        <f t="shared" si="32"/>
        <v>20</v>
      </c>
      <c r="E136" s="11">
        <f t="shared" si="32"/>
        <v>21</v>
      </c>
      <c r="F136" s="11">
        <f t="shared" si="32"/>
        <v>18</v>
      </c>
      <c r="G136" s="11">
        <f t="shared" si="32"/>
        <v>22</v>
      </c>
      <c r="H136" s="11">
        <f t="shared" si="32"/>
        <v>17</v>
      </c>
      <c r="I136" s="11">
        <f t="shared" si="32"/>
        <v>22</v>
      </c>
      <c r="J136" s="11">
        <f t="shared" si="32"/>
        <v>28</v>
      </c>
      <c r="K136" s="11">
        <f t="shared" si="32"/>
        <v>22</v>
      </c>
      <c r="L136" s="11">
        <f t="shared" si="32"/>
        <v>27</v>
      </c>
      <c r="M136" s="11">
        <f t="shared" si="32"/>
        <v>27</v>
      </c>
      <c r="N136" s="11">
        <f>SUM(N130,)</f>
        <v>255</v>
      </c>
    </row>
    <row r="137" spans="1:14" ht="21.75">
      <c r="A137" s="24" t="s">
        <v>59</v>
      </c>
      <c r="B137" s="25">
        <f>SUM(B91,B104,B113,B124,B133,)</f>
        <v>801374</v>
      </c>
      <c r="C137" s="25">
        <f aca="true" t="shared" si="33" ref="C137:M137">SUM(C91,C104,C113,C124,C133,)</f>
        <v>673758</v>
      </c>
      <c r="D137" s="25">
        <f t="shared" si="33"/>
        <v>662201</v>
      </c>
      <c r="E137" s="25">
        <f t="shared" si="33"/>
        <v>794496</v>
      </c>
      <c r="F137" s="25">
        <f t="shared" si="33"/>
        <v>738363</v>
      </c>
      <c r="G137" s="25">
        <f t="shared" si="33"/>
        <v>785657</v>
      </c>
      <c r="H137" s="25">
        <f t="shared" si="33"/>
        <v>811518</v>
      </c>
      <c r="I137" s="25">
        <f t="shared" si="33"/>
        <v>394504</v>
      </c>
      <c r="J137" s="25">
        <f t="shared" si="33"/>
        <v>532542</v>
      </c>
      <c r="K137" s="25">
        <f t="shared" si="33"/>
        <v>522279</v>
      </c>
      <c r="L137" s="25">
        <f t="shared" si="33"/>
        <v>842189</v>
      </c>
      <c r="M137" s="25">
        <f t="shared" si="33"/>
        <v>693354</v>
      </c>
      <c r="N137" s="26">
        <f>SUM(B137:M137)</f>
        <v>8252235</v>
      </c>
    </row>
    <row r="138" spans="1:14" ht="21.75">
      <c r="A138" s="24" t="s">
        <v>134</v>
      </c>
      <c r="B138" s="28">
        <f aca="true" t="shared" si="34" ref="B138:M138">SUM(B92,B105,B114,B125,B134,)</f>
        <v>48667</v>
      </c>
      <c r="C138" s="28">
        <f t="shared" si="34"/>
        <v>40769</v>
      </c>
      <c r="D138" s="28">
        <f t="shared" si="34"/>
        <v>39929</v>
      </c>
      <c r="E138" s="28">
        <f t="shared" si="34"/>
        <v>48152</v>
      </c>
      <c r="F138" s="28">
        <f t="shared" si="34"/>
        <v>44706</v>
      </c>
      <c r="G138" s="28">
        <f t="shared" si="34"/>
        <v>47607</v>
      </c>
      <c r="H138" s="28">
        <f t="shared" si="34"/>
        <v>49256</v>
      </c>
      <c r="I138" s="28">
        <f t="shared" si="34"/>
        <v>23677</v>
      </c>
      <c r="J138" s="28">
        <f t="shared" si="34"/>
        <v>31734</v>
      </c>
      <c r="K138" s="28">
        <f t="shared" si="34"/>
        <v>31491</v>
      </c>
      <c r="L138" s="28">
        <f t="shared" si="34"/>
        <v>51007</v>
      </c>
      <c r="M138" s="28">
        <f t="shared" si="34"/>
        <v>41961</v>
      </c>
      <c r="N138" s="29">
        <f>SUM(B138:M138)</f>
        <v>498956</v>
      </c>
    </row>
    <row r="139" spans="1:14" ht="21.75">
      <c r="A139" s="22" t="s">
        <v>135</v>
      </c>
      <c r="B139" s="31">
        <f aca="true" t="shared" si="35" ref="B139:M140">SUM(B87,B89,B102,B111,B122,B131,)</f>
        <v>307659</v>
      </c>
      <c r="C139" s="31">
        <f t="shared" si="35"/>
        <v>271130</v>
      </c>
      <c r="D139" s="31">
        <f t="shared" si="35"/>
        <v>216574</v>
      </c>
      <c r="E139" s="31">
        <f t="shared" si="35"/>
        <v>281639</v>
      </c>
      <c r="F139" s="31">
        <f t="shared" si="35"/>
        <v>301651</v>
      </c>
      <c r="G139" s="31">
        <f t="shared" si="35"/>
        <v>299606</v>
      </c>
      <c r="H139" s="31">
        <f t="shared" si="35"/>
        <v>296783</v>
      </c>
      <c r="I139" s="31">
        <f t="shared" si="35"/>
        <v>47339</v>
      </c>
      <c r="J139" s="31">
        <f>SUM(J87,J89,J102,J111,J122,J131,)</f>
        <v>78625</v>
      </c>
      <c r="K139" s="31">
        <f t="shared" si="35"/>
        <v>96801</v>
      </c>
      <c r="L139" s="31">
        <f t="shared" si="35"/>
        <v>219352</v>
      </c>
      <c r="M139" s="31">
        <f t="shared" si="35"/>
        <v>197716</v>
      </c>
      <c r="N139" s="31">
        <f>SUM(N87,N89,N102,N111,N122,N131,)</f>
        <v>2614875</v>
      </c>
    </row>
    <row r="140" spans="1:14" ht="21.75">
      <c r="A140" s="22" t="s">
        <v>136</v>
      </c>
      <c r="B140" s="32">
        <f t="shared" si="35"/>
        <v>18391</v>
      </c>
      <c r="C140" s="32">
        <f t="shared" si="35"/>
        <v>16034</v>
      </c>
      <c r="D140" s="32">
        <f t="shared" si="35"/>
        <v>12833</v>
      </c>
      <c r="E140" s="32">
        <f t="shared" si="35"/>
        <v>16732</v>
      </c>
      <c r="F140" s="32">
        <f t="shared" si="35"/>
        <v>17957</v>
      </c>
      <c r="G140" s="32">
        <f t="shared" si="35"/>
        <v>17809</v>
      </c>
      <c r="H140" s="32">
        <f t="shared" si="35"/>
        <v>17759</v>
      </c>
      <c r="I140" s="32">
        <f t="shared" si="35"/>
        <v>2751</v>
      </c>
      <c r="J140" s="32">
        <f t="shared" si="35"/>
        <v>4264</v>
      </c>
      <c r="K140" s="32">
        <f t="shared" si="35"/>
        <v>5613</v>
      </c>
      <c r="L140" s="32">
        <f t="shared" si="35"/>
        <v>12916</v>
      </c>
      <c r="M140" s="32">
        <f t="shared" si="35"/>
        <v>11576</v>
      </c>
      <c r="N140" s="32">
        <f>SUM(N88,N90,N103,N112,N123,N132,)</f>
        <v>154635</v>
      </c>
    </row>
    <row r="141" spans="1:14" ht="21.75">
      <c r="A141" s="24" t="s">
        <v>137</v>
      </c>
      <c r="B141" s="26">
        <f>SUM(B93,B106,B115,B126,B135,)</f>
        <v>493715</v>
      </c>
      <c r="C141" s="26">
        <f aca="true" t="shared" si="36" ref="C141:M141">SUM(C93,C106,C115,C126,C135,)</f>
        <v>402628</v>
      </c>
      <c r="D141" s="26">
        <f t="shared" si="36"/>
        <v>445627</v>
      </c>
      <c r="E141" s="26">
        <f t="shared" si="36"/>
        <v>512857</v>
      </c>
      <c r="F141" s="26">
        <f t="shared" si="36"/>
        <v>436712</v>
      </c>
      <c r="G141" s="26">
        <f t="shared" si="36"/>
        <v>486051</v>
      </c>
      <c r="H141" s="26">
        <f t="shared" si="36"/>
        <v>514735</v>
      </c>
      <c r="I141" s="26">
        <f t="shared" si="36"/>
        <v>347165</v>
      </c>
      <c r="J141" s="26">
        <f>SUM(J93,J106,J115,J126,J135,)</f>
        <v>453917</v>
      </c>
      <c r="K141" s="26">
        <f t="shared" si="36"/>
        <v>425478</v>
      </c>
      <c r="L141" s="26">
        <f t="shared" si="36"/>
        <v>622837</v>
      </c>
      <c r="M141" s="26">
        <f t="shared" si="36"/>
        <v>495638</v>
      </c>
      <c r="N141" s="26">
        <f>SUM(N93,N106,N115,N126,N135,)</f>
        <v>5637360</v>
      </c>
    </row>
    <row r="142" spans="1:14" ht="21.75">
      <c r="A142" s="24" t="s">
        <v>138</v>
      </c>
      <c r="B142" s="29">
        <f aca="true" t="shared" si="37" ref="B142:M142">SUM(B94,B107,B116,B127,B136,)</f>
        <v>30276</v>
      </c>
      <c r="C142" s="29">
        <f t="shared" si="37"/>
        <v>24735</v>
      </c>
      <c r="D142" s="29">
        <f t="shared" si="37"/>
        <v>27096</v>
      </c>
      <c r="E142" s="29">
        <f t="shared" si="37"/>
        <v>31420</v>
      </c>
      <c r="F142" s="29">
        <f t="shared" si="37"/>
        <v>26749</v>
      </c>
      <c r="G142" s="29">
        <f t="shared" si="37"/>
        <v>29798</v>
      </c>
      <c r="H142" s="29">
        <f t="shared" si="37"/>
        <v>31497</v>
      </c>
      <c r="I142" s="29">
        <f t="shared" si="37"/>
        <v>20926</v>
      </c>
      <c r="J142" s="29">
        <f t="shared" si="37"/>
        <v>27470</v>
      </c>
      <c r="K142" s="29">
        <f t="shared" si="37"/>
        <v>25878</v>
      </c>
      <c r="L142" s="29">
        <f t="shared" si="37"/>
        <v>38091</v>
      </c>
      <c r="M142" s="29">
        <f t="shared" si="37"/>
        <v>30385</v>
      </c>
      <c r="N142" s="29">
        <f>SUM(N94,N107,N116,N127,N136,)</f>
        <v>344321</v>
      </c>
    </row>
    <row r="143" ht="21.75">
      <c r="A143" s="64" t="s">
        <v>581</v>
      </c>
    </row>
    <row r="145" spans="1:4" ht="21.75">
      <c r="A145" s="66"/>
      <c r="B145" s="67"/>
      <c r="C145" s="65"/>
      <c r="D145" s="65"/>
    </row>
    <row r="147" spans="1:14" ht="30">
      <c r="A147" s="71" t="s">
        <v>575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3"/>
    </row>
    <row r="148" spans="1:14" s="1" customFormat="1" ht="21.75">
      <c r="A148" s="33" t="s">
        <v>29</v>
      </c>
      <c r="B148" s="33" t="s">
        <v>19</v>
      </c>
      <c r="C148" s="33" t="s">
        <v>20</v>
      </c>
      <c r="D148" s="33" t="s">
        <v>21</v>
      </c>
      <c r="E148" s="33" t="s">
        <v>22</v>
      </c>
      <c r="F148" s="33" t="s">
        <v>23</v>
      </c>
      <c r="G148" s="33" t="s">
        <v>30</v>
      </c>
      <c r="H148" s="33" t="s">
        <v>24</v>
      </c>
      <c r="I148" s="33" t="s">
        <v>25</v>
      </c>
      <c r="J148" s="33" t="s">
        <v>26</v>
      </c>
      <c r="K148" s="33" t="s">
        <v>27</v>
      </c>
      <c r="L148" s="33" t="s">
        <v>28</v>
      </c>
      <c r="M148" s="33" t="s">
        <v>31</v>
      </c>
      <c r="N148" s="33" t="s">
        <v>32</v>
      </c>
    </row>
    <row r="149" spans="1:14" s="1" customFormat="1" ht="21.75">
      <c r="A149" s="3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35"/>
    </row>
    <row r="150" spans="1:14" s="1" customFormat="1" ht="21.75">
      <c r="A150" s="34" t="s">
        <v>14</v>
      </c>
      <c r="B150" s="9">
        <v>3180</v>
      </c>
      <c r="C150" s="9">
        <v>2880</v>
      </c>
      <c r="D150" s="9">
        <v>3057</v>
      </c>
      <c r="E150" s="9">
        <v>3314</v>
      </c>
      <c r="F150" s="9">
        <v>3153</v>
      </c>
      <c r="G150" s="9">
        <v>3217</v>
      </c>
      <c r="H150" s="9">
        <v>3240</v>
      </c>
      <c r="I150" s="9">
        <v>3161</v>
      </c>
      <c r="J150" s="9">
        <v>3353</v>
      </c>
      <c r="K150" s="9">
        <v>3491</v>
      </c>
      <c r="L150" s="9">
        <v>3110</v>
      </c>
      <c r="M150" s="9">
        <v>3232</v>
      </c>
      <c r="N150" s="36">
        <f>SUM(B150:M150)</f>
        <v>38388</v>
      </c>
    </row>
    <row r="151" spans="1:14" s="1" customFormat="1" ht="21.75">
      <c r="A151" s="3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35" t="s">
        <v>33</v>
      </c>
      <c r="M151" s="9"/>
      <c r="N151" s="35">
        <f>SUM(N150,)</f>
        <v>38388</v>
      </c>
    </row>
    <row r="152" spans="1:14" s="1" customFormat="1" ht="21.75">
      <c r="A152" s="34" t="s">
        <v>34</v>
      </c>
      <c r="B152" s="9">
        <v>16645</v>
      </c>
      <c r="C152" s="9">
        <v>12287</v>
      </c>
      <c r="D152" s="9">
        <v>15275</v>
      </c>
      <c r="E152" s="9">
        <v>17160</v>
      </c>
      <c r="F152" s="9">
        <v>13444</v>
      </c>
      <c r="G152" s="9">
        <v>16687</v>
      </c>
      <c r="H152" s="9">
        <v>15011</v>
      </c>
      <c r="I152" s="9">
        <v>14322</v>
      </c>
      <c r="J152" s="9">
        <v>16500</v>
      </c>
      <c r="K152" s="9">
        <v>19278</v>
      </c>
      <c r="L152" s="9">
        <v>15846</v>
      </c>
      <c r="M152" s="9">
        <v>16733</v>
      </c>
      <c r="N152" s="37">
        <f>SUM(B152:M152)</f>
        <v>189188</v>
      </c>
    </row>
    <row r="153" spans="1:14" s="1" customFormat="1" ht="21.75">
      <c r="A153" s="34" t="s">
        <v>35</v>
      </c>
      <c r="B153" s="9">
        <v>12156</v>
      </c>
      <c r="C153" s="9">
        <v>9462</v>
      </c>
      <c r="D153" s="9">
        <v>11724</v>
      </c>
      <c r="E153" s="9">
        <v>13793</v>
      </c>
      <c r="F153" s="9">
        <v>11994</v>
      </c>
      <c r="G153" s="9">
        <v>13189</v>
      </c>
      <c r="H153" s="9">
        <v>12424</v>
      </c>
      <c r="I153" s="9">
        <v>16627</v>
      </c>
      <c r="J153" s="9">
        <v>13536</v>
      </c>
      <c r="K153" s="9">
        <v>12840</v>
      </c>
      <c r="L153" s="9">
        <v>11980</v>
      </c>
      <c r="M153" s="9">
        <v>11691</v>
      </c>
      <c r="N153" s="37">
        <f>SUM(B153:M153)</f>
        <v>151416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38" t="s">
        <v>36</v>
      </c>
      <c r="M154" s="38"/>
      <c r="N154" s="38">
        <f>SUM(N152,N153,)</f>
        <v>340604</v>
      </c>
    </row>
    <row r="155" spans="1:14" s="1" customFormat="1" ht="21.75">
      <c r="A155" s="34" t="s">
        <v>37</v>
      </c>
      <c r="B155" s="9">
        <v>18177</v>
      </c>
      <c r="C155" s="9">
        <v>17874</v>
      </c>
      <c r="D155" s="9">
        <v>18501</v>
      </c>
      <c r="E155" s="9">
        <v>18713</v>
      </c>
      <c r="F155" s="9">
        <v>18608</v>
      </c>
      <c r="G155" s="9">
        <v>18386</v>
      </c>
      <c r="H155" s="9">
        <v>19303</v>
      </c>
      <c r="I155" s="9">
        <v>18099</v>
      </c>
      <c r="J155" s="9">
        <v>19065</v>
      </c>
      <c r="K155" s="9">
        <v>18232</v>
      </c>
      <c r="L155" s="9">
        <v>18397</v>
      </c>
      <c r="M155" s="9">
        <v>18164</v>
      </c>
      <c r="N155" s="36">
        <f>SUM(B155:M155)</f>
        <v>221519</v>
      </c>
    </row>
    <row r="156" spans="1:14" s="1" customFormat="1" ht="21.75">
      <c r="A156" s="34" t="s">
        <v>38</v>
      </c>
      <c r="B156" s="9">
        <v>30855</v>
      </c>
      <c r="C156" s="9">
        <v>29757</v>
      </c>
      <c r="D156" s="9">
        <v>30962</v>
      </c>
      <c r="E156" s="9">
        <v>31025</v>
      </c>
      <c r="F156" s="9">
        <v>30027</v>
      </c>
      <c r="G156" s="9">
        <v>30343</v>
      </c>
      <c r="H156" s="9">
        <v>30625</v>
      </c>
      <c r="I156" s="9">
        <v>30006</v>
      </c>
      <c r="J156" s="9">
        <v>31704</v>
      </c>
      <c r="K156" s="9">
        <v>30457</v>
      </c>
      <c r="L156" s="9">
        <v>30346</v>
      </c>
      <c r="M156" s="9">
        <v>29606</v>
      </c>
      <c r="N156" s="36">
        <f>SUM(B156:M156)</f>
        <v>365713</v>
      </c>
    </row>
    <row r="157" spans="1:14" s="1" customFormat="1" ht="21.75">
      <c r="A157" s="34" t="s">
        <v>39</v>
      </c>
      <c r="B157" s="9">
        <v>32190</v>
      </c>
      <c r="C157" s="9">
        <v>31060</v>
      </c>
      <c r="D157" s="9">
        <v>31601</v>
      </c>
      <c r="E157" s="9">
        <v>32071</v>
      </c>
      <c r="F157" s="9">
        <v>31334</v>
      </c>
      <c r="G157" s="9">
        <v>30981</v>
      </c>
      <c r="H157" s="9">
        <v>32116</v>
      </c>
      <c r="I157" s="9">
        <v>30484</v>
      </c>
      <c r="J157" s="9">
        <v>33366</v>
      </c>
      <c r="K157" s="9">
        <v>31679</v>
      </c>
      <c r="L157" s="9">
        <v>31011</v>
      </c>
      <c r="M157" s="9">
        <v>30625</v>
      </c>
      <c r="N157" s="36">
        <f>SUM(B157:M157)</f>
        <v>378518</v>
      </c>
    </row>
    <row r="158" spans="1:14" s="1" customFormat="1" ht="21.75">
      <c r="A158" s="34" t="s">
        <v>40</v>
      </c>
      <c r="B158" s="9">
        <v>118601</v>
      </c>
      <c r="C158" s="9">
        <v>106144</v>
      </c>
      <c r="D158" s="9">
        <v>115198</v>
      </c>
      <c r="E158" s="9">
        <v>118691</v>
      </c>
      <c r="F158" s="9">
        <v>104695</v>
      </c>
      <c r="G158" s="9">
        <v>118314</v>
      </c>
      <c r="H158" s="9">
        <v>114407</v>
      </c>
      <c r="I158" s="9">
        <v>108808</v>
      </c>
      <c r="J158" s="9">
        <v>113790</v>
      </c>
      <c r="K158" s="9">
        <v>119945</v>
      </c>
      <c r="L158" s="9">
        <v>114261</v>
      </c>
      <c r="M158" s="9">
        <v>111086</v>
      </c>
      <c r="N158" s="36">
        <f>SUM(B158:M158)</f>
        <v>1363940</v>
      </c>
    </row>
    <row r="159" spans="1:14" s="1" customFormat="1" ht="21.75">
      <c r="A159" s="3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35" t="s">
        <v>41</v>
      </c>
      <c r="M159" s="35"/>
      <c r="N159" s="35">
        <f>SUM(N155,N156,N157,N158,)</f>
        <v>2329690</v>
      </c>
    </row>
    <row r="160" spans="1:14" s="1" customFormat="1" ht="21.75">
      <c r="A160" s="34" t="s">
        <v>17</v>
      </c>
      <c r="B160" s="9">
        <v>27847</v>
      </c>
      <c r="C160" s="9">
        <v>26620</v>
      </c>
      <c r="D160" s="9">
        <v>28550</v>
      </c>
      <c r="E160" s="9">
        <v>29465</v>
      </c>
      <c r="F160" s="9">
        <v>26355</v>
      </c>
      <c r="G160" s="9">
        <v>28576</v>
      </c>
      <c r="H160" s="9">
        <v>28039</v>
      </c>
      <c r="I160" s="9">
        <v>27042</v>
      </c>
      <c r="J160" s="9">
        <v>28471</v>
      </c>
      <c r="K160" s="9">
        <v>29263</v>
      </c>
      <c r="L160" s="9">
        <v>26052</v>
      </c>
      <c r="M160" s="9">
        <v>24313</v>
      </c>
      <c r="N160" s="9">
        <f>SUM(B160:M160)</f>
        <v>330593</v>
      </c>
    </row>
    <row r="161" spans="1:14" s="1" customFormat="1" ht="21.75">
      <c r="A161" s="34"/>
      <c r="B161" s="9"/>
      <c r="C161" s="9"/>
      <c r="D161" s="9"/>
      <c r="E161" s="9"/>
      <c r="F161" s="9"/>
      <c r="G161" s="9"/>
      <c r="H161" s="9"/>
      <c r="I161" s="9"/>
      <c r="J161" s="9"/>
      <c r="K161" s="74" t="s">
        <v>42</v>
      </c>
      <c r="L161" s="75"/>
      <c r="M161" s="76"/>
      <c r="N161" s="38">
        <f>SUM(N160,)</f>
        <v>330593</v>
      </c>
    </row>
    <row r="162" spans="1:14" s="1" customFormat="1" ht="21.75">
      <c r="A162" s="39" t="s">
        <v>279</v>
      </c>
      <c r="B162" s="40">
        <f aca="true" t="shared" si="38" ref="B162:M162">SUM(B149:B161)</f>
        <v>259651</v>
      </c>
      <c r="C162" s="40">
        <f t="shared" si="38"/>
        <v>236084</v>
      </c>
      <c r="D162" s="40">
        <f t="shared" si="38"/>
        <v>254868</v>
      </c>
      <c r="E162" s="40">
        <f t="shared" si="38"/>
        <v>264232</v>
      </c>
      <c r="F162" s="40">
        <f t="shared" si="38"/>
        <v>239610</v>
      </c>
      <c r="G162" s="40">
        <f t="shared" si="38"/>
        <v>259693</v>
      </c>
      <c r="H162" s="40">
        <f t="shared" si="38"/>
        <v>255165</v>
      </c>
      <c r="I162" s="40">
        <f t="shared" si="38"/>
        <v>248549</v>
      </c>
      <c r="J162" s="40">
        <f t="shared" si="38"/>
        <v>259785</v>
      </c>
      <c r="K162" s="40">
        <f t="shared" si="38"/>
        <v>265185</v>
      </c>
      <c r="L162" s="40">
        <f t="shared" si="38"/>
        <v>251003</v>
      </c>
      <c r="M162" s="40">
        <f t="shared" si="38"/>
        <v>245450</v>
      </c>
      <c r="N162" s="40">
        <f>SUM(N151,N154,N159,N161,)</f>
        <v>3039275</v>
      </c>
    </row>
    <row r="163" s="1" customFormat="1" ht="21.75"/>
    <row r="164" ht="21.75">
      <c r="A164" s="1" t="s">
        <v>525</v>
      </c>
    </row>
    <row r="165" ht="21.75">
      <c r="A165" s="1" t="s">
        <v>578</v>
      </c>
    </row>
    <row r="166" spans="1:2" ht="21.75">
      <c r="A166" s="1"/>
      <c r="B166" s="1"/>
    </row>
    <row r="167" ht="21.75">
      <c r="A167" s="1"/>
    </row>
  </sheetData>
  <sheetProtection/>
  <mergeCells count="2">
    <mergeCell ref="A147:N147"/>
    <mergeCell ref="K161:M161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zoomScale="70" zoomScaleNormal="70" zoomScalePageLayoutView="0" workbookViewId="0" topLeftCell="A40">
      <selection activeCell="B162" sqref="B162:L162"/>
    </sheetView>
  </sheetViews>
  <sheetFormatPr defaultColWidth="9.00390625" defaultRowHeight="16.5"/>
  <cols>
    <col min="1" max="1" width="46.253906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2734472</v>
      </c>
      <c r="C4" s="8">
        <v>2393876</v>
      </c>
      <c r="D4" s="8">
        <v>2035453</v>
      </c>
      <c r="E4" s="8">
        <v>2833963</v>
      </c>
      <c r="F4" s="8">
        <v>2882264</v>
      </c>
      <c r="G4" s="8">
        <v>3110226</v>
      </c>
      <c r="H4" s="8">
        <v>4283061</v>
      </c>
      <c r="I4" s="8">
        <v>4860973</v>
      </c>
      <c r="J4" s="8">
        <v>5140421</v>
      </c>
      <c r="K4" s="8">
        <v>5207773</v>
      </c>
      <c r="L4" s="8">
        <v>3185427</v>
      </c>
      <c r="M4" s="8">
        <v>3717946</v>
      </c>
      <c r="N4" s="9">
        <f aca="true" t="shared" si="0" ref="N4:N13">SUM(B4:M4)</f>
        <v>42385855</v>
      </c>
    </row>
    <row r="5" spans="1:14" ht="21.75">
      <c r="A5" s="10" t="s">
        <v>63</v>
      </c>
      <c r="B5" s="11">
        <v>1026920</v>
      </c>
      <c r="C5" s="11">
        <v>899292</v>
      </c>
      <c r="D5" s="11">
        <v>765021</v>
      </c>
      <c r="E5" s="11">
        <v>1055092</v>
      </c>
      <c r="F5" s="12">
        <v>1121830</v>
      </c>
      <c r="G5" s="12">
        <v>1208825</v>
      </c>
      <c r="H5" s="12">
        <v>1294825</v>
      </c>
      <c r="I5" s="12">
        <v>1329788</v>
      </c>
      <c r="J5" s="12">
        <v>1368500</v>
      </c>
      <c r="K5" s="12">
        <v>1379212</v>
      </c>
      <c r="L5" s="12">
        <v>1321765</v>
      </c>
      <c r="M5" s="12">
        <v>1212824</v>
      </c>
      <c r="N5" s="13">
        <f t="shared" si="0"/>
        <v>13983894</v>
      </c>
    </row>
    <row r="6" spans="1:14" ht="21.75">
      <c r="A6" s="7" t="s">
        <v>43</v>
      </c>
      <c r="B6" s="8">
        <v>168514</v>
      </c>
      <c r="C6" s="8">
        <v>146496</v>
      </c>
      <c r="D6" s="8">
        <v>126255</v>
      </c>
      <c r="E6" s="8">
        <v>179200</v>
      </c>
      <c r="F6" s="8">
        <v>194304</v>
      </c>
      <c r="G6" s="8">
        <v>208799</v>
      </c>
      <c r="H6" s="8">
        <v>256346</v>
      </c>
      <c r="I6" s="8">
        <v>295517</v>
      </c>
      <c r="J6" s="8">
        <v>307825</v>
      </c>
      <c r="K6" s="8">
        <v>315216</v>
      </c>
      <c r="L6" s="8">
        <v>234160</v>
      </c>
      <c r="M6" s="8">
        <v>244662</v>
      </c>
      <c r="N6" s="9">
        <f t="shared" si="0"/>
        <v>2677294</v>
      </c>
    </row>
    <row r="7" spans="1:14" ht="21.75">
      <c r="A7" s="10" t="s">
        <v>93</v>
      </c>
      <c r="B7" s="11">
        <v>68520</v>
      </c>
      <c r="C7" s="11">
        <v>61160</v>
      </c>
      <c r="D7" s="11">
        <v>53920</v>
      </c>
      <c r="E7" s="11">
        <v>74200</v>
      </c>
      <c r="F7" s="12">
        <v>70960</v>
      </c>
      <c r="G7" s="12">
        <v>83240</v>
      </c>
      <c r="H7" s="12">
        <v>80880</v>
      </c>
      <c r="I7" s="12">
        <v>85760</v>
      </c>
      <c r="J7" s="12">
        <v>85480</v>
      </c>
      <c r="K7" s="12">
        <v>88120</v>
      </c>
      <c r="L7" s="12">
        <v>88720</v>
      </c>
      <c r="M7" s="12">
        <v>80960</v>
      </c>
      <c r="N7" s="13">
        <f t="shared" si="0"/>
        <v>921920</v>
      </c>
    </row>
    <row r="8" spans="1:14" ht="21.75">
      <c r="A8" s="7" t="s">
        <v>565</v>
      </c>
      <c r="B8" s="8"/>
      <c r="C8" s="8">
        <v>1386</v>
      </c>
      <c r="D8" s="8">
        <v>3464</v>
      </c>
      <c r="E8" s="8">
        <v>3389</v>
      </c>
      <c r="F8" s="8">
        <v>3954</v>
      </c>
      <c r="G8" s="8">
        <v>3800</v>
      </c>
      <c r="H8" s="8">
        <v>2352</v>
      </c>
      <c r="I8" s="8">
        <v>2352</v>
      </c>
      <c r="J8" s="8">
        <v>2352</v>
      </c>
      <c r="K8" s="8">
        <v>4827</v>
      </c>
      <c r="L8" s="8">
        <v>4336</v>
      </c>
      <c r="M8" s="8">
        <v>4042</v>
      </c>
      <c r="N8" s="9">
        <f>SUM(B8:M8)</f>
        <v>36254</v>
      </c>
    </row>
    <row r="9" spans="1:14" ht="21.75">
      <c r="A9" s="70" t="s">
        <v>569</v>
      </c>
      <c r="B9" s="11"/>
      <c r="C9" s="11">
        <v>0</v>
      </c>
      <c r="D9" s="11">
        <v>0</v>
      </c>
      <c r="E9" s="11">
        <v>40</v>
      </c>
      <c r="F9" s="12">
        <v>200</v>
      </c>
      <c r="G9" s="12">
        <v>0</v>
      </c>
      <c r="H9" s="12">
        <v>0</v>
      </c>
      <c r="I9" s="12">
        <v>0</v>
      </c>
      <c r="J9" s="12">
        <v>0</v>
      </c>
      <c r="K9" s="12">
        <v>160</v>
      </c>
      <c r="L9" s="12">
        <v>360</v>
      </c>
      <c r="M9" s="12">
        <v>240</v>
      </c>
      <c r="N9" s="13">
        <f>SUM(B9:M9)</f>
        <v>1000</v>
      </c>
    </row>
    <row r="10" spans="1:14" ht="21.75">
      <c r="A10" s="7" t="s">
        <v>567</v>
      </c>
      <c r="B10" s="8"/>
      <c r="C10" s="8">
        <v>2771</v>
      </c>
      <c r="D10" s="8">
        <v>1732</v>
      </c>
      <c r="E10" s="8">
        <v>3562</v>
      </c>
      <c r="F10" s="8">
        <v>3660</v>
      </c>
      <c r="G10" s="8">
        <v>3899</v>
      </c>
      <c r="H10" s="8">
        <v>2352</v>
      </c>
      <c r="I10" s="8">
        <v>2352</v>
      </c>
      <c r="J10" s="8">
        <v>2352</v>
      </c>
      <c r="K10" s="8">
        <v>2205</v>
      </c>
      <c r="L10" s="8">
        <v>3846</v>
      </c>
      <c r="M10" s="8">
        <v>3552</v>
      </c>
      <c r="N10" s="9">
        <f t="shared" si="0"/>
        <v>32283</v>
      </c>
    </row>
    <row r="11" spans="1:14" ht="21.75">
      <c r="A11" s="10" t="s">
        <v>566</v>
      </c>
      <c r="B11" s="11"/>
      <c r="C11" s="11">
        <v>0</v>
      </c>
      <c r="D11" s="11">
        <v>0</v>
      </c>
      <c r="E11" s="11">
        <v>40</v>
      </c>
      <c r="F11" s="12">
        <v>80</v>
      </c>
      <c r="G11" s="12">
        <v>40</v>
      </c>
      <c r="H11" s="12">
        <v>0</v>
      </c>
      <c r="I11" s="12">
        <v>0</v>
      </c>
      <c r="J11" s="12">
        <v>0</v>
      </c>
      <c r="K11" s="12">
        <v>0</v>
      </c>
      <c r="L11" s="12">
        <v>160</v>
      </c>
      <c r="M11" s="12">
        <v>40</v>
      </c>
      <c r="N11" s="13">
        <f t="shared" si="0"/>
        <v>360</v>
      </c>
    </row>
    <row r="12" spans="1:14" ht="21.75">
      <c r="A12" s="7" t="s">
        <v>116</v>
      </c>
      <c r="B12" s="8">
        <v>565785</v>
      </c>
      <c r="C12" s="8">
        <v>500263</v>
      </c>
      <c r="D12" s="8">
        <v>471037</v>
      </c>
      <c r="E12" s="8">
        <v>581876</v>
      </c>
      <c r="F12" s="8">
        <v>567070</v>
      </c>
      <c r="G12" s="8">
        <v>584062</v>
      </c>
      <c r="H12" s="8">
        <v>568184</v>
      </c>
      <c r="I12" s="8">
        <v>403343</v>
      </c>
      <c r="J12" s="8">
        <v>357172</v>
      </c>
      <c r="K12" s="8">
        <v>595673</v>
      </c>
      <c r="L12" s="8">
        <v>528631</v>
      </c>
      <c r="M12" s="8">
        <v>551935</v>
      </c>
      <c r="N12" s="9">
        <f t="shared" si="0"/>
        <v>6275031</v>
      </c>
    </row>
    <row r="13" spans="1:14" ht="21.75">
      <c r="A13" s="10" t="s">
        <v>81</v>
      </c>
      <c r="B13" s="11">
        <v>220800</v>
      </c>
      <c r="C13" s="11">
        <v>190320</v>
      </c>
      <c r="D13" s="11">
        <v>155400</v>
      </c>
      <c r="E13" s="11">
        <v>233400</v>
      </c>
      <c r="F13" s="12">
        <v>207360</v>
      </c>
      <c r="G13" s="12">
        <v>248760</v>
      </c>
      <c r="H13" s="12">
        <v>204360</v>
      </c>
      <c r="I13" s="12">
        <v>106440</v>
      </c>
      <c r="J13" s="12">
        <v>82200</v>
      </c>
      <c r="K13" s="12">
        <v>174600</v>
      </c>
      <c r="L13" s="12">
        <v>194040</v>
      </c>
      <c r="M13" s="12">
        <v>195120</v>
      </c>
      <c r="N13" s="13">
        <f t="shared" si="0"/>
        <v>2212800</v>
      </c>
    </row>
    <row r="14" spans="1:14" ht="21.75">
      <c r="A14" s="7" t="s">
        <v>62</v>
      </c>
      <c r="B14" s="8">
        <f aca="true" t="shared" si="1" ref="B14:N14">SUM(B4,B6,B8,B10,B12,)</f>
        <v>3468771</v>
      </c>
      <c r="C14" s="8">
        <f t="shared" si="1"/>
        <v>3044792</v>
      </c>
      <c r="D14" s="8">
        <f t="shared" si="1"/>
        <v>2637941</v>
      </c>
      <c r="E14" s="8">
        <f t="shared" si="1"/>
        <v>3601990</v>
      </c>
      <c r="F14" s="8">
        <f t="shared" si="1"/>
        <v>3651252</v>
      </c>
      <c r="G14" s="8">
        <f t="shared" si="1"/>
        <v>3910786</v>
      </c>
      <c r="H14" s="8">
        <f t="shared" si="1"/>
        <v>5112295</v>
      </c>
      <c r="I14" s="8">
        <f t="shared" si="1"/>
        <v>5564537</v>
      </c>
      <c r="J14" s="8">
        <f t="shared" si="1"/>
        <v>5810122</v>
      </c>
      <c r="K14" s="8">
        <f t="shared" si="1"/>
        <v>6125694</v>
      </c>
      <c r="L14" s="8">
        <f t="shared" si="1"/>
        <v>3956400</v>
      </c>
      <c r="M14" s="8">
        <f t="shared" si="1"/>
        <v>4522137</v>
      </c>
      <c r="N14" s="8">
        <f t="shared" si="1"/>
        <v>51406717</v>
      </c>
    </row>
    <row r="15" spans="1:14" ht="21.75">
      <c r="A15" s="14" t="s">
        <v>64</v>
      </c>
      <c r="B15" s="11">
        <f aca="true" t="shared" si="2" ref="B15:N15">SUM(B5,B7,B9,B11,B13,)</f>
        <v>1316240</v>
      </c>
      <c r="C15" s="11">
        <f t="shared" si="2"/>
        <v>1150772</v>
      </c>
      <c r="D15" s="11">
        <f t="shared" si="2"/>
        <v>974341</v>
      </c>
      <c r="E15" s="11">
        <f t="shared" si="2"/>
        <v>1362772</v>
      </c>
      <c r="F15" s="11">
        <f t="shared" si="2"/>
        <v>1400430</v>
      </c>
      <c r="G15" s="11">
        <f t="shared" si="2"/>
        <v>1540865</v>
      </c>
      <c r="H15" s="11">
        <f t="shared" si="2"/>
        <v>1580065</v>
      </c>
      <c r="I15" s="11">
        <f t="shared" si="2"/>
        <v>1521988</v>
      </c>
      <c r="J15" s="11">
        <f t="shared" si="2"/>
        <v>1536180</v>
      </c>
      <c r="K15" s="11">
        <f t="shared" si="2"/>
        <v>1642092</v>
      </c>
      <c r="L15" s="11">
        <f t="shared" si="2"/>
        <v>1605045</v>
      </c>
      <c r="M15" s="11">
        <f t="shared" si="2"/>
        <v>1489184</v>
      </c>
      <c r="N15" s="11">
        <f t="shared" si="2"/>
        <v>17119974</v>
      </c>
    </row>
    <row r="16" spans="1:14" ht="21.75">
      <c r="A16" s="7" t="s">
        <v>84</v>
      </c>
      <c r="B16" s="8">
        <f aca="true" t="shared" si="3" ref="B16:N16">SUM(B4,B6,B8,B10,)</f>
        <v>2902986</v>
      </c>
      <c r="C16" s="8">
        <f t="shared" si="3"/>
        <v>2544529</v>
      </c>
      <c r="D16" s="8">
        <f t="shared" si="3"/>
        <v>2166904</v>
      </c>
      <c r="E16" s="8">
        <f t="shared" si="3"/>
        <v>3020114</v>
      </c>
      <c r="F16" s="8">
        <f t="shared" si="3"/>
        <v>3084182</v>
      </c>
      <c r="G16" s="8">
        <f t="shared" si="3"/>
        <v>3326724</v>
      </c>
      <c r="H16" s="8">
        <f t="shared" si="3"/>
        <v>4544111</v>
      </c>
      <c r="I16" s="8">
        <f t="shared" si="3"/>
        <v>5161194</v>
      </c>
      <c r="J16" s="8">
        <f t="shared" si="3"/>
        <v>5452950</v>
      </c>
      <c r="K16" s="8">
        <f t="shared" si="3"/>
        <v>5530021</v>
      </c>
      <c r="L16" s="8">
        <f t="shared" si="3"/>
        <v>3427769</v>
      </c>
      <c r="M16" s="8">
        <f t="shared" si="3"/>
        <v>3970202</v>
      </c>
      <c r="N16" s="8">
        <f t="shared" si="3"/>
        <v>45131686</v>
      </c>
    </row>
    <row r="17" spans="1:14" ht="21.75">
      <c r="A17" s="14" t="s">
        <v>85</v>
      </c>
      <c r="B17" s="11">
        <f aca="true" t="shared" si="4" ref="B17:N17">SUM(B5,B7,B9,B11,)</f>
        <v>1095440</v>
      </c>
      <c r="C17" s="11">
        <f t="shared" si="4"/>
        <v>960452</v>
      </c>
      <c r="D17" s="11">
        <f t="shared" si="4"/>
        <v>818941</v>
      </c>
      <c r="E17" s="11">
        <f t="shared" si="4"/>
        <v>1129372</v>
      </c>
      <c r="F17" s="11">
        <f t="shared" si="4"/>
        <v>1193070</v>
      </c>
      <c r="G17" s="11">
        <f t="shared" si="4"/>
        <v>1292105</v>
      </c>
      <c r="H17" s="11">
        <f t="shared" si="4"/>
        <v>1375705</v>
      </c>
      <c r="I17" s="11">
        <f t="shared" si="4"/>
        <v>1415548</v>
      </c>
      <c r="J17" s="11">
        <f t="shared" si="4"/>
        <v>1453980</v>
      </c>
      <c r="K17" s="11">
        <f t="shared" si="4"/>
        <v>1467492</v>
      </c>
      <c r="L17" s="11">
        <f t="shared" si="4"/>
        <v>1411005</v>
      </c>
      <c r="M17" s="11">
        <f t="shared" si="4"/>
        <v>1294064</v>
      </c>
      <c r="N17" s="11">
        <f t="shared" si="4"/>
        <v>14907174</v>
      </c>
    </row>
    <row r="18" spans="1:14" ht="21.75">
      <c r="A18" s="5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7"/>
    </row>
    <row r="19" spans="1:14" ht="21.75">
      <c r="A19" s="7" t="s">
        <v>45</v>
      </c>
      <c r="B19" s="8">
        <v>324640</v>
      </c>
      <c r="C19" s="8">
        <v>275955</v>
      </c>
      <c r="D19" s="8">
        <v>251355</v>
      </c>
      <c r="E19" s="8">
        <v>337067</v>
      </c>
      <c r="F19" s="8">
        <v>375351</v>
      </c>
      <c r="G19" s="8">
        <v>353077</v>
      </c>
      <c r="H19" s="8">
        <v>491222</v>
      </c>
      <c r="I19" s="8">
        <v>517612</v>
      </c>
      <c r="J19" s="8">
        <v>541889</v>
      </c>
      <c r="K19" s="8">
        <v>641420</v>
      </c>
      <c r="L19" s="8">
        <v>408608</v>
      </c>
      <c r="M19" s="8">
        <v>457686</v>
      </c>
      <c r="N19" s="9">
        <f aca="true" t="shared" si="5" ref="N19:N24">SUM(B19:M19)</f>
        <v>4975882</v>
      </c>
    </row>
    <row r="20" spans="1:14" ht="21.75">
      <c r="A20" s="10" t="s">
        <v>65</v>
      </c>
      <c r="B20" s="11">
        <v>123680</v>
      </c>
      <c r="C20" s="11">
        <v>103760</v>
      </c>
      <c r="D20" s="11">
        <v>90520</v>
      </c>
      <c r="E20" s="11">
        <v>133200</v>
      </c>
      <c r="F20" s="12">
        <v>137080</v>
      </c>
      <c r="G20" s="12">
        <v>145080</v>
      </c>
      <c r="H20" s="12">
        <v>151320</v>
      </c>
      <c r="I20" s="12">
        <v>131920</v>
      </c>
      <c r="J20" s="12">
        <v>132720</v>
      </c>
      <c r="K20" s="12">
        <v>164840</v>
      </c>
      <c r="L20" s="12">
        <v>158160</v>
      </c>
      <c r="M20" s="12">
        <v>151000</v>
      </c>
      <c r="N20" s="13">
        <f t="shared" si="5"/>
        <v>1623280</v>
      </c>
    </row>
    <row r="21" spans="1:14" ht="21.75">
      <c r="A21" s="7" t="s">
        <v>428</v>
      </c>
      <c r="B21" s="8">
        <v>184277</v>
      </c>
      <c r="C21" s="8">
        <v>173197</v>
      </c>
      <c r="D21" s="8">
        <v>150800</v>
      </c>
      <c r="E21" s="8">
        <v>210572</v>
      </c>
      <c r="F21" s="8">
        <v>215779</v>
      </c>
      <c r="G21" s="8">
        <v>230250</v>
      </c>
      <c r="H21" s="8">
        <v>309470</v>
      </c>
      <c r="I21" s="8">
        <v>351629</v>
      </c>
      <c r="J21" s="8">
        <v>364059</v>
      </c>
      <c r="K21" s="8">
        <v>356846</v>
      </c>
      <c r="L21" s="8">
        <v>257937</v>
      </c>
      <c r="M21" s="8">
        <v>248560</v>
      </c>
      <c r="N21" s="9">
        <f t="shared" si="5"/>
        <v>3053376</v>
      </c>
    </row>
    <row r="22" spans="1:14" ht="21.75">
      <c r="A22" s="10" t="s">
        <v>429</v>
      </c>
      <c r="B22" s="11">
        <v>68800</v>
      </c>
      <c r="C22" s="11">
        <v>66960</v>
      </c>
      <c r="D22" s="11">
        <v>59280</v>
      </c>
      <c r="E22" s="11">
        <v>81520</v>
      </c>
      <c r="F22" s="12">
        <v>83360</v>
      </c>
      <c r="G22" s="12">
        <v>91840</v>
      </c>
      <c r="H22" s="12">
        <v>99680</v>
      </c>
      <c r="I22" s="12">
        <v>100800</v>
      </c>
      <c r="J22" s="12">
        <v>101600</v>
      </c>
      <c r="K22" s="12">
        <v>98640</v>
      </c>
      <c r="L22" s="12">
        <v>89200</v>
      </c>
      <c r="M22" s="12">
        <v>81280</v>
      </c>
      <c r="N22" s="13">
        <f t="shared" si="5"/>
        <v>1022960</v>
      </c>
    </row>
    <row r="23" spans="1:14" ht="21.75" customHeight="1">
      <c r="A23" s="7" t="s">
        <v>82</v>
      </c>
      <c r="B23" s="8">
        <v>79520</v>
      </c>
      <c r="C23" s="8">
        <v>69440</v>
      </c>
      <c r="D23" s="8">
        <v>44800</v>
      </c>
      <c r="E23" s="8">
        <v>104160</v>
      </c>
      <c r="F23" s="8">
        <v>85120</v>
      </c>
      <c r="G23" s="8">
        <v>114240</v>
      </c>
      <c r="H23" s="8">
        <v>103680</v>
      </c>
      <c r="I23" s="8">
        <v>20480</v>
      </c>
      <c r="J23" s="8">
        <v>19200</v>
      </c>
      <c r="K23" s="8">
        <v>133120</v>
      </c>
      <c r="L23" s="8">
        <v>114240</v>
      </c>
      <c r="M23" s="8">
        <v>108640</v>
      </c>
      <c r="N23" s="9">
        <f t="shared" si="5"/>
        <v>996640</v>
      </c>
    </row>
    <row r="24" spans="1:14" ht="21.75">
      <c r="A24" s="14" t="s">
        <v>83</v>
      </c>
      <c r="B24" s="11">
        <v>22720</v>
      </c>
      <c r="C24" s="11">
        <v>19840</v>
      </c>
      <c r="D24" s="11">
        <v>12800</v>
      </c>
      <c r="E24" s="11">
        <v>29760</v>
      </c>
      <c r="F24" s="12">
        <v>24320</v>
      </c>
      <c r="G24" s="12">
        <v>32640</v>
      </c>
      <c r="H24" s="12">
        <v>25920</v>
      </c>
      <c r="I24" s="12">
        <v>5120</v>
      </c>
      <c r="J24" s="12">
        <v>4800</v>
      </c>
      <c r="K24" s="12">
        <v>33280</v>
      </c>
      <c r="L24" s="12">
        <v>32640</v>
      </c>
      <c r="M24" s="12">
        <v>31040</v>
      </c>
      <c r="N24" s="13">
        <f t="shared" si="5"/>
        <v>274880</v>
      </c>
    </row>
    <row r="25" spans="1:14" ht="21.75">
      <c r="A25" s="7" t="s">
        <v>67</v>
      </c>
      <c r="B25" s="8">
        <f aca="true" t="shared" si="6" ref="B25:M26">SUM(B19,B21,B23,)</f>
        <v>588437</v>
      </c>
      <c r="C25" s="8">
        <f t="shared" si="6"/>
        <v>518592</v>
      </c>
      <c r="D25" s="8">
        <f t="shared" si="6"/>
        <v>446955</v>
      </c>
      <c r="E25" s="8">
        <f t="shared" si="6"/>
        <v>651799</v>
      </c>
      <c r="F25" s="8">
        <f t="shared" si="6"/>
        <v>676250</v>
      </c>
      <c r="G25" s="8">
        <f t="shared" si="6"/>
        <v>697567</v>
      </c>
      <c r="H25" s="8">
        <f>SUM(H19,H21,H23,)</f>
        <v>904372</v>
      </c>
      <c r="I25" s="8">
        <f>SUM(I19,I21,I23,)</f>
        <v>889721</v>
      </c>
      <c r="J25" s="8">
        <f t="shared" si="6"/>
        <v>925148</v>
      </c>
      <c r="K25" s="8">
        <f t="shared" si="6"/>
        <v>1131386</v>
      </c>
      <c r="L25" s="8">
        <f t="shared" si="6"/>
        <v>780785</v>
      </c>
      <c r="M25" s="8">
        <f t="shared" si="6"/>
        <v>814886</v>
      </c>
      <c r="N25" s="8">
        <f>SUM(N19,N21,N23,)</f>
        <v>9025898</v>
      </c>
    </row>
    <row r="26" spans="1:14" ht="21.75">
      <c r="A26" s="14" t="s">
        <v>68</v>
      </c>
      <c r="B26" s="11">
        <f t="shared" si="6"/>
        <v>215200</v>
      </c>
      <c r="C26" s="11">
        <f t="shared" si="6"/>
        <v>190560</v>
      </c>
      <c r="D26" s="11">
        <f t="shared" si="6"/>
        <v>162600</v>
      </c>
      <c r="E26" s="11">
        <f t="shared" si="6"/>
        <v>244480</v>
      </c>
      <c r="F26" s="11">
        <f t="shared" si="6"/>
        <v>244760</v>
      </c>
      <c r="G26" s="11">
        <f t="shared" si="6"/>
        <v>269560</v>
      </c>
      <c r="H26" s="11">
        <f t="shared" si="6"/>
        <v>276920</v>
      </c>
      <c r="I26" s="11">
        <f t="shared" si="6"/>
        <v>237840</v>
      </c>
      <c r="J26" s="11">
        <f t="shared" si="6"/>
        <v>239120</v>
      </c>
      <c r="K26" s="11">
        <f t="shared" si="6"/>
        <v>296760</v>
      </c>
      <c r="L26" s="11">
        <f t="shared" si="6"/>
        <v>280000</v>
      </c>
      <c r="M26" s="11">
        <f t="shared" si="6"/>
        <v>263320</v>
      </c>
      <c r="N26" s="11">
        <f>SUM(N20,N22,N24,)</f>
        <v>2921120</v>
      </c>
    </row>
    <row r="27" spans="1:14" ht="21.75">
      <c r="A27" s="7" t="s">
        <v>86</v>
      </c>
      <c r="B27" s="8">
        <f aca="true" t="shared" si="7" ref="B27:M28">SUM(B19,B21,)</f>
        <v>508917</v>
      </c>
      <c r="C27" s="8">
        <f t="shared" si="7"/>
        <v>449152</v>
      </c>
      <c r="D27" s="8">
        <f t="shared" si="7"/>
        <v>402155</v>
      </c>
      <c r="E27" s="8">
        <f t="shared" si="7"/>
        <v>547639</v>
      </c>
      <c r="F27" s="8">
        <f t="shared" si="7"/>
        <v>591130</v>
      </c>
      <c r="G27" s="8">
        <f t="shared" si="7"/>
        <v>583327</v>
      </c>
      <c r="H27" s="8">
        <f t="shared" si="7"/>
        <v>800692</v>
      </c>
      <c r="I27" s="8">
        <f t="shared" si="7"/>
        <v>869241</v>
      </c>
      <c r="J27" s="8">
        <f t="shared" si="7"/>
        <v>905948</v>
      </c>
      <c r="K27" s="8">
        <f t="shared" si="7"/>
        <v>998266</v>
      </c>
      <c r="L27" s="8">
        <f t="shared" si="7"/>
        <v>666545</v>
      </c>
      <c r="M27" s="8">
        <f t="shared" si="7"/>
        <v>706246</v>
      </c>
      <c r="N27" s="8">
        <f>SUM(N19,N21,)</f>
        <v>8029258</v>
      </c>
    </row>
    <row r="28" spans="1:14" ht="21.75">
      <c r="A28" s="14" t="s">
        <v>87</v>
      </c>
      <c r="B28" s="11">
        <f t="shared" si="7"/>
        <v>192480</v>
      </c>
      <c r="C28" s="11">
        <f t="shared" si="7"/>
        <v>170720</v>
      </c>
      <c r="D28" s="11">
        <f t="shared" si="7"/>
        <v>149800</v>
      </c>
      <c r="E28" s="11">
        <f t="shared" si="7"/>
        <v>214720</v>
      </c>
      <c r="F28" s="11">
        <f t="shared" si="7"/>
        <v>220440</v>
      </c>
      <c r="G28" s="11">
        <f t="shared" si="7"/>
        <v>236920</v>
      </c>
      <c r="H28" s="11">
        <f t="shared" si="7"/>
        <v>251000</v>
      </c>
      <c r="I28" s="11">
        <f t="shared" si="7"/>
        <v>232720</v>
      </c>
      <c r="J28" s="11">
        <f t="shared" si="7"/>
        <v>234320</v>
      </c>
      <c r="K28" s="11">
        <f t="shared" si="7"/>
        <v>263480</v>
      </c>
      <c r="L28" s="11">
        <f t="shared" si="7"/>
        <v>247360</v>
      </c>
      <c r="M28" s="11">
        <f t="shared" si="7"/>
        <v>232280</v>
      </c>
      <c r="N28" s="11">
        <f>SUM(N20,N22,)</f>
        <v>2646240</v>
      </c>
    </row>
    <row r="29" spans="1:14" ht="21.75">
      <c r="A29" s="19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</row>
    <row r="30" spans="1:14" ht="21.75">
      <c r="A30" s="20" t="s">
        <v>47</v>
      </c>
      <c r="B30" s="8">
        <v>323834</v>
      </c>
      <c r="C30" s="8">
        <v>285840</v>
      </c>
      <c r="D30" s="8">
        <v>251794</v>
      </c>
      <c r="E30" s="8">
        <v>342155</v>
      </c>
      <c r="F30" s="8">
        <v>364768</v>
      </c>
      <c r="G30" s="8">
        <v>387238</v>
      </c>
      <c r="H30" s="8">
        <v>501759</v>
      </c>
      <c r="I30" s="8">
        <v>570438</v>
      </c>
      <c r="J30" s="8">
        <v>600030</v>
      </c>
      <c r="K30" s="8">
        <v>797717</v>
      </c>
      <c r="L30" s="8">
        <v>561524</v>
      </c>
      <c r="M30" s="8">
        <v>537518</v>
      </c>
      <c r="N30" s="9">
        <f aca="true" t="shared" si="8" ref="N30:N35">SUM(B30:M30)</f>
        <v>5524615</v>
      </c>
    </row>
    <row r="31" spans="1:14" ht="21.75">
      <c r="A31" s="10" t="s">
        <v>69</v>
      </c>
      <c r="B31" s="11">
        <v>142456</v>
      </c>
      <c r="C31" s="11">
        <v>124910</v>
      </c>
      <c r="D31" s="11">
        <v>101155</v>
      </c>
      <c r="E31" s="11">
        <v>155853</v>
      </c>
      <c r="F31" s="12">
        <v>150492</v>
      </c>
      <c r="G31" s="12">
        <v>181405</v>
      </c>
      <c r="H31" s="12">
        <v>159627</v>
      </c>
      <c r="I31" s="12">
        <v>133824</v>
      </c>
      <c r="J31" s="12">
        <v>136573</v>
      </c>
      <c r="K31" s="12">
        <v>202432</v>
      </c>
      <c r="L31" s="12">
        <v>215146</v>
      </c>
      <c r="M31" s="12">
        <v>183288</v>
      </c>
      <c r="N31" s="13">
        <f t="shared" si="8"/>
        <v>1887161</v>
      </c>
    </row>
    <row r="32" spans="1:14" ht="21.75">
      <c r="A32" s="20" t="s">
        <v>47</v>
      </c>
      <c r="B32" s="8">
        <v>173187</v>
      </c>
      <c r="C32" s="8">
        <v>133636</v>
      </c>
      <c r="D32" s="8">
        <v>126229</v>
      </c>
      <c r="E32" s="8">
        <v>217224</v>
      </c>
      <c r="F32" s="8">
        <v>257808</v>
      </c>
      <c r="G32" s="8">
        <v>185011</v>
      </c>
      <c r="H32" s="8">
        <v>287272</v>
      </c>
      <c r="I32" s="8">
        <v>253985</v>
      </c>
      <c r="J32" s="8">
        <v>199621</v>
      </c>
      <c r="K32" s="8">
        <v>375946</v>
      </c>
      <c r="L32" s="8">
        <v>349</v>
      </c>
      <c r="M32" s="8">
        <v>174199</v>
      </c>
      <c r="N32" s="9">
        <f t="shared" si="8"/>
        <v>2384467</v>
      </c>
    </row>
    <row r="33" spans="1:14" ht="21.75">
      <c r="A33" s="10" t="s">
        <v>70</v>
      </c>
      <c r="B33" s="11">
        <v>52140</v>
      </c>
      <c r="C33" s="11">
        <v>35220</v>
      </c>
      <c r="D33" s="11">
        <v>32880</v>
      </c>
      <c r="E33" s="11">
        <v>54360</v>
      </c>
      <c r="F33" s="12">
        <v>39420</v>
      </c>
      <c r="G33" s="12">
        <v>45480</v>
      </c>
      <c r="H33" s="12">
        <v>44220</v>
      </c>
      <c r="I33" s="12">
        <v>40380</v>
      </c>
      <c r="J33" s="12">
        <v>38880</v>
      </c>
      <c r="K33" s="12">
        <v>57240</v>
      </c>
      <c r="L33" s="12">
        <v>60440</v>
      </c>
      <c r="M33" s="12">
        <v>42888</v>
      </c>
      <c r="N33" s="13">
        <f t="shared" si="8"/>
        <v>543548</v>
      </c>
    </row>
    <row r="34" spans="1:14" ht="21.75">
      <c r="A34" s="7" t="s">
        <v>88</v>
      </c>
      <c r="B34" s="8">
        <v>275604</v>
      </c>
      <c r="C34" s="8">
        <v>239715</v>
      </c>
      <c r="D34" s="8">
        <v>182858</v>
      </c>
      <c r="E34" s="8">
        <v>312015</v>
      </c>
      <c r="F34" s="8">
        <v>261478</v>
      </c>
      <c r="G34" s="8">
        <v>324783</v>
      </c>
      <c r="H34" s="8">
        <v>285028</v>
      </c>
      <c r="I34" s="8">
        <v>99200</v>
      </c>
      <c r="J34" s="8">
        <v>94204</v>
      </c>
      <c r="K34" s="8">
        <v>283632</v>
      </c>
      <c r="L34" s="8">
        <v>216279</v>
      </c>
      <c r="M34" s="8">
        <v>283234</v>
      </c>
      <c r="N34" s="9">
        <f t="shared" si="8"/>
        <v>2858030</v>
      </c>
    </row>
    <row r="35" spans="1:14" ht="21.75">
      <c r="A35" s="14" t="s">
        <v>89</v>
      </c>
      <c r="B35" s="11">
        <v>78744</v>
      </c>
      <c r="C35" s="11">
        <v>68490</v>
      </c>
      <c r="D35" s="11">
        <v>52245</v>
      </c>
      <c r="E35" s="11">
        <v>89147</v>
      </c>
      <c r="F35" s="12">
        <v>74708</v>
      </c>
      <c r="G35" s="12">
        <v>92795</v>
      </c>
      <c r="H35" s="12">
        <v>71257</v>
      </c>
      <c r="I35" s="12">
        <v>24800</v>
      </c>
      <c r="J35" s="12">
        <v>23551</v>
      </c>
      <c r="K35" s="12">
        <v>70908</v>
      </c>
      <c r="L35" s="12">
        <v>61794</v>
      </c>
      <c r="M35" s="12">
        <v>80924</v>
      </c>
      <c r="N35" s="13">
        <f t="shared" si="8"/>
        <v>789363</v>
      </c>
    </row>
    <row r="36" spans="1:14" ht="21.75">
      <c r="A36" s="7" t="s">
        <v>76</v>
      </c>
      <c r="B36" s="8">
        <f aca="true" t="shared" si="9" ref="B36:M37">SUM(B30,B32,B34,)</f>
        <v>772625</v>
      </c>
      <c r="C36" s="8">
        <f t="shared" si="9"/>
        <v>659191</v>
      </c>
      <c r="D36" s="8">
        <f t="shared" si="9"/>
        <v>560881</v>
      </c>
      <c r="E36" s="8">
        <f t="shared" si="9"/>
        <v>871394</v>
      </c>
      <c r="F36" s="8">
        <f t="shared" si="9"/>
        <v>884054</v>
      </c>
      <c r="G36" s="8">
        <f t="shared" si="9"/>
        <v>897032</v>
      </c>
      <c r="H36" s="8">
        <f t="shared" si="9"/>
        <v>1074059</v>
      </c>
      <c r="I36" s="8">
        <f t="shared" si="9"/>
        <v>923623</v>
      </c>
      <c r="J36" s="8">
        <f t="shared" si="9"/>
        <v>893855</v>
      </c>
      <c r="K36" s="8">
        <f t="shared" si="9"/>
        <v>1457295</v>
      </c>
      <c r="L36" s="8">
        <f t="shared" si="9"/>
        <v>778152</v>
      </c>
      <c r="M36" s="8">
        <f t="shared" si="9"/>
        <v>994951</v>
      </c>
      <c r="N36" s="8">
        <f>SUM(N30,N32,N34,)</f>
        <v>10767112</v>
      </c>
    </row>
    <row r="37" spans="1:14" ht="21.75">
      <c r="A37" s="14" t="s">
        <v>77</v>
      </c>
      <c r="B37" s="11">
        <f t="shared" si="9"/>
        <v>273340</v>
      </c>
      <c r="C37" s="11">
        <f t="shared" si="9"/>
        <v>228620</v>
      </c>
      <c r="D37" s="11">
        <f t="shared" si="9"/>
        <v>186280</v>
      </c>
      <c r="E37" s="11">
        <f t="shared" si="9"/>
        <v>299360</v>
      </c>
      <c r="F37" s="11">
        <f t="shared" si="9"/>
        <v>264620</v>
      </c>
      <c r="G37" s="11">
        <f t="shared" si="9"/>
        <v>319680</v>
      </c>
      <c r="H37" s="11">
        <f t="shared" si="9"/>
        <v>275104</v>
      </c>
      <c r="I37" s="11">
        <f t="shared" si="9"/>
        <v>199004</v>
      </c>
      <c r="J37" s="11">
        <f t="shared" si="9"/>
        <v>199004</v>
      </c>
      <c r="K37" s="11">
        <f t="shared" si="9"/>
        <v>330580</v>
      </c>
      <c r="L37" s="11">
        <f t="shared" si="9"/>
        <v>337380</v>
      </c>
      <c r="M37" s="11">
        <f t="shared" si="9"/>
        <v>307100</v>
      </c>
      <c r="N37" s="11">
        <f>SUM(N31,N33,N35,)</f>
        <v>3220072</v>
      </c>
    </row>
    <row r="38" spans="1:14" ht="21.75">
      <c r="A38" s="7" t="s">
        <v>90</v>
      </c>
      <c r="B38" s="8">
        <f aca="true" t="shared" si="10" ref="B38:M39">SUM(B30,B32,)</f>
        <v>497021</v>
      </c>
      <c r="C38" s="8">
        <f t="shared" si="10"/>
        <v>419476</v>
      </c>
      <c r="D38" s="8">
        <f t="shared" si="10"/>
        <v>378023</v>
      </c>
      <c r="E38" s="8">
        <f t="shared" si="10"/>
        <v>559379</v>
      </c>
      <c r="F38" s="8">
        <f t="shared" si="10"/>
        <v>622576</v>
      </c>
      <c r="G38" s="8">
        <f t="shared" si="10"/>
        <v>572249</v>
      </c>
      <c r="H38" s="8">
        <f t="shared" si="10"/>
        <v>789031</v>
      </c>
      <c r="I38" s="8">
        <f t="shared" si="10"/>
        <v>824423</v>
      </c>
      <c r="J38" s="8">
        <f t="shared" si="10"/>
        <v>799651</v>
      </c>
      <c r="K38" s="8">
        <f t="shared" si="10"/>
        <v>1173663</v>
      </c>
      <c r="L38" s="8">
        <f t="shared" si="10"/>
        <v>561873</v>
      </c>
      <c r="M38" s="8">
        <f t="shared" si="10"/>
        <v>711717</v>
      </c>
      <c r="N38" s="8">
        <f>SUM(N30,N32,)</f>
        <v>7909082</v>
      </c>
    </row>
    <row r="39" spans="1:14" ht="21.75">
      <c r="A39" s="14" t="s">
        <v>91</v>
      </c>
      <c r="B39" s="11">
        <f t="shared" si="10"/>
        <v>194596</v>
      </c>
      <c r="C39" s="11">
        <f t="shared" si="10"/>
        <v>160130</v>
      </c>
      <c r="D39" s="11">
        <f t="shared" si="10"/>
        <v>134035</v>
      </c>
      <c r="E39" s="11">
        <f t="shared" si="10"/>
        <v>210213</v>
      </c>
      <c r="F39" s="11">
        <f t="shared" si="10"/>
        <v>189912</v>
      </c>
      <c r="G39" s="11">
        <f t="shared" si="10"/>
        <v>226885</v>
      </c>
      <c r="H39" s="11">
        <f t="shared" si="10"/>
        <v>203847</v>
      </c>
      <c r="I39" s="11">
        <f t="shared" si="10"/>
        <v>174204</v>
      </c>
      <c r="J39" s="11">
        <f t="shared" si="10"/>
        <v>175453</v>
      </c>
      <c r="K39" s="11">
        <f t="shared" si="10"/>
        <v>259672</v>
      </c>
      <c r="L39" s="11">
        <f t="shared" si="10"/>
        <v>275586</v>
      </c>
      <c r="M39" s="11">
        <f t="shared" si="10"/>
        <v>226176</v>
      </c>
      <c r="N39" s="11">
        <f>SUM(N31,N33,)</f>
        <v>2430709</v>
      </c>
    </row>
    <row r="40" spans="1:14" ht="21.75">
      <c r="A40" s="19" t="s">
        <v>14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</row>
    <row r="41" spans="1:14" ht="21.75">
      <c r="A41" s="7" t="s">
        <v>48</v>
      </c>
      <c r="B41" s="8">
        <v>74858</v>
      </c>
      <c r="C41" s="8">
        <v>65301</v>
      </c>
      <c r="D41" s="8">
        <v>61066</v>
      </c>
      <c r="E41" s="8">
        <v>78638</v>
      </c>
      <c r="F41" s="8">
        <v>74180</v>
      </c>
      <c r="G41" s="8">
        <v>69622</v>
      </c>
      <c r="H41" s="8">
        <v>131791</v>
      </c>
      <c r="I41" s="8">
        <v>200098</v>
      </c>
      <c r="J41" s="8">
        <v>191487</v>
      </c>
      <c r="K41" s="8">
        <v>159704</v>
      </c>
      <c r="L41" s="8">
        <v>83407</v>
      </c>
      <c r="M41" s="8">
        <v>101271</v>
      </c>
      <c r="N41" s="9">
        <f aca="true" t="shared" si="11" ref="N41:N48">SUM(B41:M41)</f>
        <v>1291423</v>
      </c>
    </row>
    <row r="42" spans="1:14" ht="21.75">
      <c r="A42" s="10" t="s">
        <v>71</v>
      </c>
      <c r="B42" s="11">
        <v>30494</v>
      </c>
      <c r="C42" s="11">
        <v>26563</v>
      </c>
      <c r="D42" s="11">
        <v>23714</v>
      </c>
      <c r="E42" s="11">
        <v>33081</v>
      </c>
      <c r="F42" s="12">
        <v>33229</v>
      </c>
      <c r="G42" s="12">
        <v>34730</v>
      </c>
      <c r="H42" s="12">
        <v>43511</v>
      </c>
      <c r="I42" s="12">
        <v>47184</v>
      </c>
      <c r="J42" s="12">
        <v>47384</v>
      </c>
      <c r="K42" s="12">
        <v>42208</v>
      </c>
      <c r="L42" s="12">
        <v>42090</v>
      </c>
      <c r="M42" s="12">
        <v>35454</v>
      </c>
      <c r="N42" s="13">
        <f t="shared" si="11"/>
        <v>439642</v>
      </c>
    </row>
    <row r="43" spans="1:14" ht="21.75">
      <c r="A43" s="7" t="s">
        <v>49</v>
      </c>
      <c r="B43" s="8">
        <v>12824</v>
      </c>
      <c r="C43" s="8">
        <v>13479</v>
      </c>
      <c r="D43" s="8">
        <v>14623</v>
      </c>
      <c r="E43" s="8">
        <v>11347</v>
      </c>
      <c r="F43" s="8">
        <v>14134</v>
      </c>
      <c r="G43" s="8">
        <v>14740</v>
      </c>
      <c r="H43" s="8">
        <v>16695</v>
      </c>
      <c r="I43" s="8">
        <v>17878</v>
      </c>
      <c r="J43" s="8">
        <v>17994</v>
      </c>
      <c r="K43" s="8">
        <v>17581</v>
      </c>
      <c r="L43" s="8">
        <v>14159</v>
      </c>
      <c r="M43" s="8">
        <v>13956</v>
      </c>
      <c r="N43" s="9">
        <f t="shared" si="11"/>
        <v>179410</v>
      </c>
    </row>
    <row r="44" spans="1:14" ht="21.75">
      <c r="A44" s="10" t="s">
        <v>92</v>
      </c>
      <c r="B44" s="11">
        <v>3360</v>
      </c>
      <c r="C44" s="11">
        <v>3640</v>
      </c>
      <c r="D44" s="11">
        <v>4120</v>
      </c>
      <c r="E44" s="11">
        <v>2840</v>
      </c>
      <c r="F44" s="12">
        <v>3920</v>
      </c>
      <c r="G44" s="12">
        <v>4120</v>
      </c>
      <c r="H44" s="12">
        <v>4120</v>
      </c>
      <c r="I44" s="12">
        <v>4400</v>
      </c>
      <c r="J44" s="12">
        <v>4480</v>
      </c>
      <c r="K44" s="12">
        <v>4360</v>
      </c>
      <c r="L44" s="12">
        <v>3800</v>
      </c>
      <c r="M44" s="12">
        <v>3840</v>
      </c>
      <c r="N44" s="13">
        <f t="shared" si="11"/>
        <v>47000</v>
      </c>
    </row>
    <row r="45" spans="1:14" ht="21.75">
      <c r="A45" s="7" t="s">
        <v>547</v>
      </c>
      <c r="B45" s="8">
        <v>2727</v>
      </c>
      <c r="C45" s="8">
        <v>2419</v>
      </c>
      <c r="D45" s="8">
        <v>2412</v>
      </c>
      <c r="E45" s="8">
        <v>2807</v>
      </c>
      <c r="F45" s="8">
        <v>3091</v>
      </c>
      <c r="G45" s="8">
        <v>10357</v>
      </c>
      <c r="H45" s="8">
        <v>14864</v>
      </c>
      <c r="I45" s="8">
        <v>6040</v>
      </c>
      <c r="J45" s="8">
        <v>6508</v>
      </c>
      <c r="K45" s="8">
        <v>17412</v>
      </c>
      <c r="L45" s="8">
        <v>22733</v>
      </c>
      <c r="M45" s="8">
        <v>10010</v>
      </c>
      <c r="N45" s="9">
        <f t="shared" si="11"/>
        <v>101380</v>
      </c>
    </row>
    <row r="46" spans="1:14" ht="21.75">
      <c r="A46" s="14" t="s">
        <v>548</v>
      </c>
      <c r="B46" s="11">
        <v>779</v>
      </c>
      <c r="C46" s="11">
        <v>691</v>
      </c>
      <c r="D46" s="11">
        <v>689</v>
      </c>
      <c r="E46" s="11">
        <v>802</v>
      </c>
      <c r="F46" s="12">
        <v>883</v>
      </c>
      <c r="G46" s="12">
        <v>2959</v>
      </c>
      <c r="H46" s="12">
        <v>3716</v>
      </c>
      <c r="I46" s="12">
        <v>1510</v>
      </c>
      <c r="J46" s="12">
        <v>1627</v>
      </c>
      <c r="K46" s="12">
        <v>4353</v>
      </c>
      <c r="L46" s="12">
        <v>6495</v>
      </c>
      <c r="M46" s="12">
        <v>2860</v>
      </c>
      <c r="N46" s="13">
        <f t="shared" si="11"/>
        <v>27364</v>
      </c>
    </row>
    <row r="47" spans="1:14" ht="21.75">
      <c r="A47" s="7" t="s">
        <v>94</v>
      </c>
      <c r="B47" s="8">
        <v>33135</v>
      </c>
      <c r="C47" s="8">
        <v>29981</v>
      </c>
      <c r="D47" s="8">
        <v>22110</v>
      </c>
      <c r="E47" s="8">
        <v>31980</v>
      </c>
      <c r="F47" s="8">
        <v>42728</v>
      </c>
      <c r="G47" s="8">
        <v>57929</v>
      </c>
      <c r="H47" s="8">
        <v>61652</v>
      </c>
      <c r="I47" s="8">
        <v>33944</v>
      </c>
      <c r="J47" s="8">
        <v>47556</v>
      </c>
      <c r="K47" s="8">
        <v>59276</v>
      </c>
      <c r="L47" s="8">
        <v>38063</v>
      </c>
      <c r="M47" s="8">
        <v>36421</v>
      </c>
      <c r="N47" s="9">
        <f t="shared" si="11"/>
        <v>494775</v>
      </c>
    </row>
    <row r="48" spans="1:14" ht="21.75">
      <c r="A48" s="14" t="s">
        <v>95</v>
      </c>
      <c r="B48" s="11">
        <v>9467</v>
      </c>
      <c r="C48" s="11">
        <v>8566</v>
      </c>
      <c r="D48" s="11">
        <v>6317</v>
      </c>
      <c r="E48" s="11">
        <v>9137</v>
      </c>
      <c r="F48" s="12">
        <v>12208</v>
      </c>
      <c r="G48" s="12">
        <v>16551</v>
      </c>
      <c r="H48" s="12">
        <v>15413</v>
      </c>
      <c r="I48" s="12">
        <v>8486</v>
      </c>
      <c r="J48" s="12">
        <v>11889</v>
      </c>
      <c r="K48" s="12">
        <v>14819</v>
      </c>
      <c r="L48" s="12">
        <v>10875</v>
      </c>
      <c r="M48" s="12">
        <v>10406</v>
      </c>
      <c r="N48" s="13">
        <f t="shared" si="11"/>
        <v>134134</v>
      </c>
    </row>
    <row r="49" spans="1:14" ht="21.75">
      <c r="A49" s="7" t="s">
        <v>78</v>
      </c>
      <c r="B49" s="8">
        <f aca="true" t="shared" si="12" ref="B49:M50">SUM(B41,B43,B45,B47,)</f>
        <v>123544</v>
      </c>
      <c r="C49" s="8">
        <f t="shared" si="12"/>
        <v>111180</v>
      </c>
      <c r="D49" s="8">
        <f t="shared" si="12"/>
        <v>100211</v>
      </c>
      <c r="E49" s="8">
        <f t="shared" si="12"/>
        <v>124772</v>
      </c>
      <c r="F49" s="8">
        <f t="shared" si="12"/>
        <v>134133</v>
      </c>
      <c r="G49" s="8">
        <f t="shared" si="12"/>
        <v>152648</v>
      </c>
      <c r="H49" s="8">
        <f t="shared" si="12"/>
        <v>225002</v>
      </c>
      <c r="I49" s="8">
        <f t="shared" si="12"/>
        <v>257960</v>
      </c>
      <c r="J49" s="8">
        <f t="shared" si="12"/>
        <v>263545</v>
      </c>
      <c r="K49" s="8">
        <f t="shared" si="12"/>
        <v>253973</v>
      </c>
      <c r="L49" s="8">
        <f t="shared" si="12"/>
        <v>158362</v>
      </c>
      <c r="M49" s="8">
        <f t="shared" si="12"/>
        <v>161658</v>
      </c>
      <c r="N49" s="8">
        <f>SUM(N41,N43,N45,N47,)</f>
        <v>2066988</v>
      </c>
    </row>
    <row r="50" spans="1:14" ht="21.75">
      <c r="A50" s="14" t="s">
        <v>79</v>
      </c>
      <c r="B50" s="11">
        <f t="shared" si="12"/>
        <v>44100</v>
      </c>
      <c r="C50" s="11">
        <f t="shared" si="12"/>
        <v>39460</v>
      </c>
      <c r="D50" s="11">
        <f t="shared" si="12"/>
        <v>34840</v>
      </c>
      <c r="E50" s="11">
        <f t="shared" si="12"/>
        <v>45860</v>
      </c>
      <c r="F50" s="11">
        <f t="shared" si="12"/>
        <v>50240</v>
      </c>
      <c r="G50" s="11">
        <f t="shared" si="12"/>
        <v>58360</v>
      </c>
      <c r="H50" s="11">
        <f t="shared" si="12"/>
        <v>66760</v>
      </c>
      <c r="I50" s="11">
        <f t="shared" si="12"/>
        <v>61580</v>
      </c>
      <c r="J50" s="11">
        <f t="shared" si="12"/>
        <v>65380</v>
      </c>
      <c r="K50" s="11">
        <f t="shared" si="12"/>
        <v>65740</v>
      </c>
      <c r="L50" s="11">
        <f t="shared" si="12"/>
        <v>63260</v>
      </c>
      <c r="M50" s="11">
        <f t="shared" si="12"/>
        <v>52560</v>
      </c>
      <c r="N50" s="11">
        <f>SUM(N42,N44,N46,N48,)</f>
        <v>648140</v>
      </c>
    </row>
    <row r="51" spans="1:14" ht="21.75">
      <c r="A51" s="7" t="s">
        <v>96</v>
      </c>
      <c r="B51" s="8">
        <f aca="true" t="shared" si="13" ref="B51:M52">SUM(B41,B43,B45,)</f>
        <v>90409</v>
      </c>
      <c r="C51" s="8">
        <f t="shared" si="13"/>
        <v>81199</v>
      </c>
      <c r="D51" s="8">
        <f t="shared" si="13"/>
        <v>78101</v>
      </c>
      <c r="E51" s="8">
        <f t="shared" si="13"/>
        <v>92792</v>
      </c>
      <c r="F51" s="8">
        <f t="shared" si="13"/>
        <v>91405</v>
      </c>
      <c r="G51" s="8">
        <f t="shared" si="13"/>
        <v>94719</v>
      </c>
      <c r="H51" s="8">
        <f t="shared" si="13"/>
        <v>163350</v>
      </c>
      <c r="I51" s="8">
        <f t="shared" si="13"/>
        <v>224016</v>
      </c>
      <c r="J51" s="8">
        <f t="shared" si="13"/>
        <v>215989</v>
      </c>
      <c r="K51" s="8">
        <f t="shared" si="13"/>
        <v>194697</v>
      </c>
      <c r="L51" s="8">
        <f t="shared" si="13"/>
        <v>120299</v>
      </c>
      <c r="M51" s="8">
        <f t="shared" si="13"/>
        <v>125237</v>
      </c>
      <c r="N51" s="8">
        <f>SUM(N41,N43,N45,)</f>
        <v>1572213</v>
      </c>
    </row>
    <row r="52" spans="1:14" ht="21.75">
      <c r="A52" s="14" t="s">
        <v>97</v>
      </c>
      <c r="B52" s="11">
        <f t="shared" si="13"/>
        <v>34633</v>
      </c>
      <c r="C52" s="11">
        <f t="shared" si="13"/>
        <v>30894</v>
      </c>
      <c r="D52" s="11">
        <f t="shared" si="13"/>
        <v>28523</v>
      </c>
      <c r="E52" s="11">
        <f t="shared" si="13"/>
        <v>36723</v>
      </c>
      <c r="F52" s="11">
        <f t="shared" si="13"/>
        <v>38032</v>
      </c>
      <c r="G52" s="11">
        <f t="shared" si="13"/>
        <v>41809</v>
      </c>
      <c r="H52" s="11">
        <f t="shared" si="13"/>
        <v>51347</v>
      </c>
      <c r="I52" s="11">
        <f t="shared" si="13"/>
        <v>53094</v>
      </c>
      <c r="J52" s="11">
        <f t="shared" si="13"/>
        <v>53491</v>
      </c>
      <c r="K52" s="11">
        <f t="shared" si="13"/>
        <v>50921</v>
      </c>
      <c r="L52" s="11">
        <f t="shared" si="13"/>
        <v>52385</v>
      </c>
      <c r="M52" s="11">
        <f t="shared" si="13"/>
        <v>42154</v>
      </c>
      <c r="N52" s="11">
        <f>SUM(N42,N44,N46,)</f>
        <v>514006</v>
      </c>
    </row>
    <row r="53" spans="1:14" ht="21.75">
      <c r="A53" s="19" t="s">
        <v>16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8"/>
    </row>
    <row r="54" spans="1:14" ht="21.75">
      <c r="A54" s="21" t="s">
        <v>50</v>
      </c>
      <c r="B54" s="8">
        <v>1016</v>
      </c>
      <c r="C54" s="8"/>
      <c r="D54" s="8">
        <v>1256</v>
      </c>
      <c r="E54" s="8"/>
      <c r="F54" s="8">
        <v>1562</v>
      </c>
      <c r="G54" s="8"/>
      <c r="H54" s="8">
        <v>2070</v>
      </c>
      <c r="I54" s="8"/>
      <c r="J54" s="8">
        <v>2306</v>
      </c>
      <c r="K54" s="8"/>
      <c r="L54" s="8">
        <v>2255</v>
      </c>
      <c r="M54" s="8"/>
      <c r="N54" s="9">
        <f aca="true" t="shared" si="14" ref="N54:N63">SUM(B54:M54)</f>
        <v>10465</v>
      </c>
    </row>
    <row r="55" spans="1:14" ht="21.75">
      <c r="A55" s="10" t="s">
        <v>72</v>
      </c>
      <c r="B55" s="11">
        <v>600</v>
      </c>
      <c r="C55" s="11"/>
      <c r="D55" s="11">
        <v>680</v>
      </c>
      <c r="E55" s="11"/>
      <c r="F55" s="12">
        <v>760</v>
      </c>
      <c r="G55" s="12"/>
      <c r="H55" s="12">
        <v>880</v>
      </c>
      <c r="I55" s="12"/>
      <c r="J55" s="12">
        <v>920</v>
      </c>
      <c r="K55" s="12"/>
      <c r="L55" s="12">
        <v>960</v>
      </c>
      <c r="M55" s="12"/>
      <c r="N55" s="13">
        <f t="shared" si="14"/>
        <v>4800</v>
      </c>
    </row>
    <row r="56" spans="1:14" ht="21.75">
      <c r="A56" s="21" t="s">
        <v>51</v>
      </c>
      <c r="B56" s="8">
        <v>65</v>
      </c>
      <c r="C56" s="8"/>
      <c r="D56" s="8">
        <v>65</v>
      </c>
      <c r="E56" s="8"/>
      <c r="F56" s="8">
        <v>65</v>
      </c>
      <c r="G56" s="8"/>
      <c r="H56" s="8">
        <v>65</v>
      </c>
      <c r="I56" s="8"/>
      <c r="J56" s="8">
        <v>95</v>
      </c>
      <c r="K56" s="8"/>
      <c r="L56" s="8">
        <v>64</v>
      </c>
      <c r="M56" s="8"/>
      <c r="N56" s="9">
        <f t="shared" si="14"/>
        <v>419</v>
      </c>
    </row>
    <row r="57" spans="1:14" ht="21.75">
      <c r="A57" s="10" t="s">
        <v>73</v>
      </c>
      <c r="B57" s="11">
        <v>40</v>
      </c>
      <c r="C57" s="11"/>
      <c r="D57" s="11">
        <v>40</v>
      </c>
      <c r="E57" s="11"/>
      <c r="F57" s="12">
        <v>40</v>
      </c>
      <c r="G57" s="12"/>
      <c r="H57" s="12">
        <v>40</v>
      </c>
      <c r="I57" s="12"/>
      <c r="J57" s="12">
        <v>58</v>
      </c>
      <c r="K57" s="12"/>
      <c r="L57" s="12">
        <v>39</v>
      </c>
      <c r="M57" s="12"/>
      <c r="N57" s="13">
        <f t="shared" si="14"/>
        <v>257</v>
      </c>
    </row>
    <row r="58" spans="1:14" ht="21.75">
      <c r="A58" s="21" t="s">
        <v>52</v>
      </c>
      <c r="B58" s="8">
        <v>5658</v>
      </c>
      <c r="C58" s="8"/>
      <c r="D58" s="8">
        <v>6834</v>
      </c>
      <c r="E58" s="8"/>
      <c r="F58" s="8">
        <v>1815</v>
      </c>
      <c r="G58" s="8"/>
      <c r="H58" s="8">
        <v>2050</v>
      </c>
      <c r="I58" s="8"/>
      <c r="J58" s="8">
        <v>0</v>
      </c>
      <c r="K58" s="8"/>
      <c r="L58" s="8">
        <v>606</v>
      </c>
      <c r="M58" s="8"/>
      <c r="N58" s="9">
        <f t="shared" si="14"/>
        <v>16963</v>
      </c>
    </row>
    <row r="59" spans="1:14" ht="21.75">
      <c r="A59" s="10" t="s">
        <v>74</v>
      </c>
      <c r="B59" s="11">
        <v>1797</v>
      </c>
      <c r="C59" s="11"/>
      <c r="D59" s="11">
        <v>2070</v>
      </c>
      <c r="E59" s="11"/>
      <c r="F59" s="12">
        <v>1052</v>
      </c>
      <c r="G59" s="12"/>
      <c r="H59" s="12">
        <v>1061</v>
      </c>
      <c r="I59" s="12"/>
      <c r="J59" s="12">
        <v>411</v>
      </c>
      <c r="K59" s="12"/>
      <c r="L59" s="12">
        <v>655</v>
      </c>
      <c r="M59" s="12"/>
      <c r="N59" s="13">
        <f t="shared" si="14"/>
        <v>7046</v>
      </c>
    </row>
    <row r="60" spans="1:14" ht="21.75">
      <c r="A60" s="55" t="s">
        <v>494</v>
      </c>
      <c r="B60" s="56">
        <v>17667</v>
      </c>
      <c r="C60" s="56">
        <v>16895</v>
      </c>
      <c r="D60" s="56">
        <v>16316</v>
      </c>
      <c r="E60" s="56">
        <v>15543</v>
      </c>
      <c r="F60" s="56">
        <v>11543</v>
      </c>
      <c r="G60" s="56">
        <v>16316</v>
      </c>
      <c r="H60" s="56">
        <v>18635</v>
      </c>
      <c r="I60" s="56">
        <v>16738</v>
      </c>
      <c r="J60" s="56">
        <v>17145</v>
      </c>
      <c r="K60" s="56">
        <v>17348</v>
      </c>
      <c r="L60" s="56">
        <v>17059</v>
      </c>
      <c r="M60" s="56">
        <v>17667</v>
      </c>
      <c r="N60" s="9">
        <f t="shared" si="14"/>
        <v>198872</v>
      </c>
    </row>
    <row r="61" spans="1:14" ht="21.75">
      <c r="A61" s="57" t="s">
        <v>495</v>
      </c>
      <c r="B61" s="58">
        <v>5200</v>
      </c>
      <c r="C61" s="58">
        <v>4880</v>
      </c>
      <c r="D61" s="58">
        <v>4640</v>
      </c>
      <c r="E61" s="58">
        <v>4320</v>
      </c>
      <c r="F61" s="58">
        <v>4320</v>
      </c>
      <c r="G61" s="58">
        <v>4640</v>
      </c>
      <c r="H61" s="58">
        <v>4880</v>
      </c>
      <c r="I61" s="58">
        <v>3840</v>
      </c>
      <c r="J61" s="58">
        <v>4000</v>
      </c>
      <c r="K61" s="58">
        <v>4080</v>
      </c>
      <c r="L61" s="58">
        <v>4640</v>
      </c>
      <c r="M61" s="58">
        <v>5200</v>
      </c>
      <c r="N61" s="13">
        <f t="shared" si="14"/>
        <v>54640</v>
      </c>
    </row>
    <row r="62" spans="1:14" ht="21.75">
      <c r="A62" s="55" t="s">
        <v>496</v>
      </c>
      <c r="B62" s="56"/>
      <c r="C62" s="56">
        <v>130093</v>
      </c>
      <c r="D62" s="56"/>
      <c r="E62" s="56">
        <v>97501</v>
      </c>
      <c r="F62" s="56"/>
      <c r="G62" s="56">
        <v>134309</v>
      </c>
      <c r="H62" s="56"/>
      <c r="I62" s="56">
        <v>122621</v>
      </c>
      <c r="J62" s="56"/>
      <c r="K62" s="56">
        <v>88801</v>
      </c>
      <c r="L62" s="56"/>
      <c r="M62" s="56">
        <v>167320</v>
      </c>
      <c r="N62" s="9">
        <f t="shared" si="14"/>
        <v>740645</v>
      </c>
    </row>
    <row r="63" spans="1:14" ht="21.75">
      <c r="A63" s="57" t="s">
        <v>497</v>
      </c>
      <c r="B63" s="58"/>
      <c r="C63" s="58">
        <v>53752</v>
      </c>
      <c r="D63" s="58"/>
      <c r="E63" s="58">
        <v>43845</v>
      </c>
      <c r="F63" s="58"/>
      <c r="G63" s="58">
        <v>54046</v>
      </c>
      <c r="H63" s="58"/>
      <c r="I63" s="58">
        <v>46426</v>
      </c>
      <c r="J63" s="58"/>
      <c r="K63" s="58">
        <v>35591</v>
      </c>
      <c r="L63" s="58"/>
      <c r="M63" s="58">
        <v>63946</v>
      </c>
      <c r="N63" s="13">
        <f t="shared" si="14"/>
        <v>297606</v>
      </c>
    </row>
    <row r="64" spans="1:14" ht="21.75">
      <c r="A64" s="7" t="s">
        <v>80</v>
      </c>
      <c r="B64" s="8">
        <f aca="true" t="shared" si="15" ref="B64:M65">SUM(B54,B56,B58,B60,B62,)</f>
        <v>24406</v>
      </c>
      <c r="C64" s="8">
        <f t="shared" si="15"/>
        <v>146988</v>
      </c>
      <c r="D64" s="8">
        <f t="shared" si="15"/>
        <v>24471</v>
      </c>
      <c r="E64" s="8">
        <f t="shared" si="15"/>
        <v>113044</v>
      </c>
      <c r="F64" s="8">
        <f t="shared" si="15"/>
        <v>14985</v>
      </c>
      <c r="G64" s="8">
        <f t="shared" si="15"/>
        <v>150625</v>
      </c>
      <c r="H64" s="8">
        <f t="shared" si="15"/>
        <v>22820</v>
      </c>
      <c r="I64" s="8">
        <f t="shared" si="15"/>
        <v>139359</v>
      </c>
      <c r="J64" s="8">
        <f t="shared" si="15"/>
        <v>19546</v>
      </c>
      <c r="K64" s="8">
        <f t="shared" si="15"/>
        <v>106149</v>
      </c>
      <c r="L64" s="8">
        <f t="shared" si="15"/>
        <v>19984</v>
      </c>
      <c r="M64" s="8">
        <f t="shared" si="15"/>
        <v>184987</v>
      </c>
      <c r="N64" s="8">
        <f>SUM(N54,N56,N58,N60,N62,)</f>
        <v>967364</v>
      </c>
    </row>
    <row r="65" spans="1:14" ht="21.75">
      <c r="A65" s="14" t="s">
        <v>115</v>
      </c>
      <c r="B65" s="11">
        <f t="shared" si="15"/>
        <v>7637</v>
      </c>
      <c r="C65" s="11">
        <f t="shared" si="15"/>
        <v>58632</v>
      </c>
      <c r="D65" s="11">
        <f t="shared" si="15"/>
        <v>7430</v>
      </c>
      <c r="E65" s="11">
        <f t="shared" si="15"/>
        <v>48165</v>
      </c>
      <c r="F65" s="11">
        <f t="shared" si="15"/>
        <v>6172</v>
      </c>
      <c r="G65" s="11">
        <f t="shared" si="15"/>
        <v>58686</v>
      </c>
      <c r="H65" s="11">
        <f t="shared" si="15"/>
        <v>6861</v>
      </c>
      <c r="I65" s="11">
        <f t="shared" si="15"/>
        <v>50266</v>
      </c>
      <c r="J65" s="11">
        <f t="shared" si="15"/>
        <v>5389</v>
      </c>
      <c r="K65" s="11">
        <f t="shared" si="15"/>
        <v>39671</v>
      </c>
      <c r="L65" s="11">
        <f t="shared" si="15"/>
        <v>6294</v>
      </c>
      <c r="M65" s="11">
        <f t="shared" si="15"/>
        <v>69146</v>
      </c>
      <c r="N65" s="11">
        <f>SUM(N55,N57,N59,N61,N63,)</f>
        <v>364349</v>
      </c>
    </row>
    <row r="66" spans="1:14" ht="21.75">
      <c r="A66" s="7" t="s">
        <v>475</v>
      </c>
      <c r="B66" s="8">
        <f aca="true" t="shared" si="16" ref="B66:M67">SUM(B54,B56,B58,)</f>
        <v>6739</v>
      </c>
      <c r="C66" s="8">
        <f t="shared" si="16"/>
        <v>0</v>
      </c>
      <c r="D66" s="8">
        <f t="shared" si="16"/>
        <v>8155</v>
      </c>
      <c r="E66" s="8">
        <f t="shared" si="16"/>
        <v>0</v>
      </c>
      <c r="F66" s="8">
        <f t="shared" si="16"/>
        <v>3442</v>
      </c>
      <c r="G66" s="8">
        <f t="shared" si="16"/>
        <v>0</v>
      </c>
      <c r="H66" s="8">
        <f t="shared" si="16"/>
        <v>4185</v>
      </c>
      <c r="I66" s="8">
        <f t="shared" si="16"/>
        <v>0</v>
      </c>
      <c r="J66" s="8">
        <f t="shared" si="16"/>
        <v>2401</v>
      </c>
      <c r="K66" s="8">
        <f t="shared" si="16"/>
        <v>0</v>
      </c>
      <c r="L66" s="8">
        <f t="shared" si="16"/>
        <v>2925</v>
      </c>
      <c r="M66" s="8">
        <f t="shared" si="16"/>
        <v>0</v>
      </c>
      <c r="N66" s="8">
        <f>SUM(N54,N56,N58,)</f>
        <v>27847</v>
      </c>
    </row>
    <row r="67" spans="1:14" ht="21.75">
      <c r="A67" s="14" t="s">
        <v>476</v>
      </c>
      <c r="B67" s="11">
        <f t="shared" si="16"/>
        <v>2437</v>
      </c>
      <c r="C67" s="11">
        <f t="shared" si="16"/>
        <v>0</v>
      </c>
      <c r="D67" s="11">
        <f t="shared" si="16"/>
        <v>2790</v>
      </c>
      <c r="E67" s="11">
        <f t="shared" si="16"/>
        <v>0</v>
      </c>
      <c r="F67" s="11">
        <f t="shared" si="16"/>
        <v>1852</v>
      </c>
      <c r="G67" s="11">
        <f t="shared" si="16"/>
        <v>0</v>
      </c>
      <c r="H67" s="11">
        <f t="shared" si="16"/>
        <v>1981</v>
      </c>
      <c r="I67" s="11">
        <f t="shared" si="16"/>
        <v>0</v>
      </c>
      <c r="J67" s="11">
        <f t="shared" si="16"/>
        <v>1389</v>
      </c>
      <c r="K67" s="11">
        <f t="shared" si="16"/>
        <v>0</v>
      </c>
      <c r="L67" s="11">
        <f t="shared" si="16"/>
        <v>1654</v>
      </c>
      <c r="M67" s="11">
        <f t="shared" si="16"/>
        <v>0</v>
      </c>
      <c r="N67" s="11">
        <f>SUM(N55,N57,N59,)</f>
        <v>12103</v>
      </c>
    </row>
    <row r="68" spans="1:14" ht="21.75">
      <c r="A68" s="24" t="s">
        <v>53</v>
      </c>
      <c r="B68" s="25">
        <f>SUM(B14,B25,B36,B49,B64,)</f>
        <v>4977783</v>
      </c>
      <c r="C68" s="25">
        <f aca="true" t="shared" si="17" ref="C68:M68">SUM(C14,C25,C36,C49,C64,)</f>
        <v>4480743</v>
      </c>
      <c r="D68" s="25">
        <f t="shared" si="17"/>
        <v>3770459</v>
      </c>
      <c r="E68" s="25">
        <f t="shared" si="17"/>
        <v>5362999</v>
      </c>
      <c r="F68" s="25">
        <f t="shared" si="17"/>
        <v>5360674</v>
      </c>
      <c r="G68" s="25">
        <f t="shared" si="17"/>
        <v>5808658</v>
      </c>
      <c r="H68" s="25">
        <f t="shared" si="17"/>
        <v>7338548</v>
      </c>
      <c r="I68" s="25">
        <f t="shared" si="17"/>
        <v>7775200</v>
      </c>
      <c r="J68" s="25">
        <f>SUM(J14,J25,J36,J49,J64,)</f>
        <v>7912216</v>
      </c>
      <c r="K68" s="25">
        <f>SUM(K14,K25,K36,K49,K64,)</f>
        <v>9074497</v>
      </c>
      <c r="L68" s="25">
        <f t="shared" si="17"/>
        <v>5693683</v>
      </c>
      <c r="M68" s="25">
        <f t="shared" si="17"/>
        <v>6678619</v>
      </c>
      <c r="N68" s="26">
        <f>SUM(B68:M68)</f>
        <v>74234079</v>
      </c>
    </row>
    <row r="69" spans="1:14" ht="21.75">
      <c r="A69" s="24" t="s">
        <v>75</v>
      </c>
      <c r="B69" s="28">
        <f aca="true" t="shared" si="18" ref="B69:M69">SUM(B15,B26,B37,B50,B65,)</f>
        <v>1856517</v>
      </c>
      <c r="C69" s="28">
        <f t="shared" si="18"/>
        <v>1668044</v>
      </c>
      <c r="D69" s="28">
        <f t="shared" si="18"/>
        <v>1365491</v>
      </c>
      <c r="E69" s="28">
        <f t="shared" si="18"/>
        <v>2000637</v>
      </c>
      <c r="F69" s="28">
        <f t="shared" si="18"/>
        <v>1966222</v>
      </c>
      <c r="G69" s="28">
        <f t="shared" si="18"/>
        <v>2247151</v>
      </c>
      <c r="H69" s="28">
        <f t="shared" si="18"/>
        <v>2205710</v>
      </c>
      <c r="I69" s="28">
        <f t="shared" si="18"/>
        <v>2070678</v>
      </c>
      <c r="J69" s="28">
        <f t="shared" si="18"/>
        <v>2045073</v>
      </c>
      <c r="K69" s="28">
        <f t="shared" si="18"/>
        <v>2374843</v>
      </c>
      <c r="L69" s="28">
        <f t="shared" si="18"/>
        <v>2291979</v>
      </c>
      <c r="M69" s="28">
        <f t="shared" si="18"/>
        <v>2181310</v>
      </c>
      <c r="N69" s="29">
        <f>SUM(B69:M69)</f>
        <v>24273655</v>
      </c>
    </row>
    <row r="70" spans="1:14" ht="21.75">
      <c r="A70" s="22" t="s">
        <v>98</v>
      </c>
      <c r="B70" s="31">
        <f aca="true" t="shared" si="19" ref="B70:M71">SUM(B12,B23,B34,B47,B60,B62,)</f>
        <v>971711</v>
      </c>
      <c r="C70" s="31">
        <f t="shared" si="19"/>
        <v>986387</v>
      </c>
      <c r="D70" s="31">
        <f t="shared" si="19"/>
        <v>737121</v>
      </c>
      <c r="E70" s="31">
        <f t="shared" si="19"/>
        <v>1143075</v>
      </c>
      <c r="F70" s="31">
        <f t="shared" si="19"/>
        <v>967939</v>
      </c>
      <c r="G70" s="31">
        <f t="shared" si="19"/>
        <v>1231639</v>
      </c>
      <c r="H70" s="31">
        <f t="shared" si="19"/>
        <v>1037179</v>
      </c>
      <c r="I70" s="31">
        <f t="shared" si="19"/>
        <v>696326</v>
      </c>
      <c r="J70" s="31">
        <f t="shared" si="19"/>
        <v>535277</v>
      </c>
      <c r="K70" s="31">
        <f t="shared" si="19"/>
        <v>1177850</v>
      </c>
      <c r="L70" s="31">
        <f t="shared" si="19"/>
        <v>914272</v>
      </c>
      <c r="M70" s="31">
        <f t="shared" si="19"/>
        <v>1165217</v>
      </c>
      <c r="N70" s="31">
        <f>SUM(N12,N23,N34,N47,N60,N62,)</f>
        <v>11563993</v>
      </c>
    </row>
    <row r="71" spans="1:14" ht="21.75">
      <c r="A71" s="22" t="s">
        <v>99</v>
      </c>
      <c r="B71" s="32">
        <f t="shared" si="19"/>
        <v>336931</v>
      </c>
      <c r="C71" s="32">
        <f t="shared" si="19"/>
        <v>345848</v>
      </c>
      <c r="D71" s="32">
        <f t="shared" si="19"/>
        <v>231402</v>
      </c>
      <c r="E71" s="32">
        <f t="shared" si="19"/>
        <v>409609</v>
      </c>
      <c r="F71" s="32">
        <f t="shared" si="19"/>
        <v>322916</v>
      </c>
      <c r="G71" s="32">
        <f t="shared" si="19"/>
        <v>449432</v>
      </c>
      <c r="H71" s="32">
        <f t="shared" si="19"/>
        <v>321830</v>
      </c>
      <c r="I71" s="32">
        <f t="shared" si="19"/>
        <v>195112</v>
      </c>
      <c r="J71" s="32">
        <f t="shared" si="19"/>
        <v>126440</v>
      </c>
      <c r="K71" s="32">
        <f t="shared" si="19"/>
        <v>333278</v>
      </c>
      <c r="L71" s="32">
        <f t="shared" si="19"/>
        <v>303989</v>
      </c>
      <c r="M71" s="32">
        <f t="shared" si="19"/>
        <v>386636</v>
      </c>
      <c r="N71" s="32">
        <f>SUM(N13,N24,N35,N48,N61,N63,)</f>
        <v>3763423</v>
      </c>
    </row>
    <row r="72" spans="1:14" ht="21.75">
      <c r="A72" s="24" t="s">
        <v>100</v>
      </c>
      <c r="B72" s="26">
        <f>SUM(B16,B27,B38,B51,B66,)</f>
        <v>4006072</v>
      </c>
      <c r="C72" s="26">
        <f aca="true" t="shared" si="20" ref="C72:M72">SUM(C16,C27,C38,C51,C66,)</f>
        <v>3494356</v>
      </c>
      <c r="D72" s="26">
        <f t="shared" si="20"/>
        <v>3033338</v>
      </c>
      <c r="E72" s="26">
        <f t="shared" si="20"/>
        <v>4219924</v>
      </c>
      <c r="F72" s="26">
        <f t="shared" si="20"/>
        <v>4392735</v>
      </c>
      <c r="G72" s="26">
        <f t="shared" si="20"/>
        <v>4577019</v>
      </c>
      <c r="H72" s="26">
        <f t="shared" si="20"/>
        <v>6301369</v>
      </c>
      <c r="I72" s="26">
        <f t="shared" si="20"/>
        <v>7078874</v>
      </c>
      <c r="J72" s="26">
        <f t="shared" si="20"/>
        <v>7376939</v>
      </c>
      <c r="K72" s="26">
        <f t="shared" si="20"/>
        <v>7896647</v>
      </c>
      <c r="L72" s="26">
        <f t="shared" si="20"/>
        <v>4779411</v>
      </c>
      <c r="M72" s="26">
        <f t="shared" si="20"/>
        <v>5513402</v>
      </c>
      <c r="N72" s="26">
        <f>SUM(N16,N27,N38,N51,N66,)</f>
        <v>62670086</v>
      </c>
    </row>
    <row r="73" spans="1:14" ht="21.75">
      <c r="A73" s="24" t="s">
        <v>101</v>
      </c>
      <c r="B73" s="29">
        <f aca="true" t="shared" si="21" ref="B73:M73">SUM(B17,B28,B39,B52,B67,)</f>
        <v>1519586</v>
      </c>
      <c r="C73" s="29">
        <f t="shared" si="21"/>
        <v>1322196</v>
      </c>
      <c r="D73" s="29">
        <f t="shared" si="21"/>
        <v>1134089</v>
      </c>
      <c r="E73" s="29">
        <f t="shared" si="21"/>
        <v>1591028</v>
      </c>
      <c r="F73" s="29">
        <f t="shared" si="21"/>
        <v>1643306</v>
      </c>
      <c r="G73" s="29">
        <f t="shared" si="21"/>
        <v>1797719</v>
      </c>
      <c r="H73" s="29">
        <f t="shared" si="21"/>
        <v>1883880</v>
      </c>
      <c r="I73" s="29">
        <f t="shared" si="21"/>
        <v>1875566</v>
      </c>
      <c r="J73" s="29">
        <f t="shared" si="21"/>
        <v>1918633</v>
      </c>
      <c r="K73" s="29">
        <f t="shared" si="21"/>
        <v>2041565</v>
      </c>
      <c r="L73" s="29">
        <f t="shared" si="21"/>
        <v>1987990</v>
      </c>
      <c r="M73" s="29">
        <f t="shared" si="21"/>
        <v>1794674</v>
      </c>
      <c r="N73" s="29">
        <f>SUM(N17,N28,N39,N52,N67,)</f>
        <v>20510232</v>
      </c>
    </row>
    <row r="74" ht="21.75">
      <c r="A74" s="64" t="s">
        <v>568</v>
      </c>
    </row>
    <row r="75" ht="21.75">
      <c r="A75" s="64" t="s">
        <v>570</v>
      </c>
    </row>
    <row r="76" ht="21.75">
      <c r="A76" s="64" t="s">
        <v>571</v>
      </c>
    </row>
    <row r="77" ht="21.75">
      <c r="A77" s="64" t="s">
        <v>572</v>
      </c>
    </row>
    <row r="80" spans="1:14" ht="30">
      <c r="A80" s="49" t="s">
        <v>563</v>
      </c>
      <c r="B80" s="41"/>
      <c r="C80" s="41"/>
      <c r="D80" s="41"/>
      <c r="E80" s="42"/>
      <c r="F80" s="41"/>
      <c r="G80" s="41"/>
      <c r="H80" s="41"/>
      <c r="I80" s="41"/>
      <c r="J80" s="41"/>
      <c r="K80" s="41"/>
      <c r="L80" s="41"/>
      <c r="M80" s="41"/>
      <c r="N80" s="43"/>
    </row>
    <row r="81" spans="1:14" ht="21.75">
      <c r="A81" s="44" t="s">
        <v>54</v>
      </c>
      <c r="B81" s="45" t="s">
        <v>1</v>
      </c>
      <c r="C81" s="45" t="s">
        <v>2</v>
      </c>
      <c r="D81" s="45" t="s">
        <v>3</v>
      </c>
      <c r="E81" s="45" t="s">
        <v>4</v>
      </c>
      <c r="F81" s="45" t="s">
        <v>5</v>
      </c>
      <c r="G81" s="45" t="s">
        <v>6</v>
      </c>
      <c r="H81" s="45" t="s">
        <v>7</v>
      </c>
      <c r="I81" s="45" t="s">
        <v>8</v>
      </c>
      <c r="J81" s="45" t="s">
        <v>9</v>
      </c>
      <c r="K81" s="45" t="s">
        <v>10</v>
      </c>
      <c r="L81" s="45" t="s">
        <v>11</v>
      </c>
      <c r="M81" s="45" t="s">
        <v>12</v>
      </c>
      <c r="N81" s="4" t="s">
        <v>0</v>
      </c>
    </row>
    <row r="82" spans="1:14" ht="21.75">
      <c r="A82" s="5" t="s">
        <v>15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21.75">
      <c r="A83" s="7" t="s">
        <v>492</v>
      </c>
      <c r="B83" s="8">
        <v>11160</v>
      </c>
      <c r="C83" s="8">
        <v>8790</v>
      </c>
      <c r="D83" s="8">
        <v>8119</v>
      </c>
      <c r="E83" s="8">
        <v>4571</v>
      </c>
      <c r="F83" s="8">
        <v>5307</v>
      </c>
      <c r="G83" s="8">
        <v>4784</v>
      </c>
      <c r="H83" s="8">
        <v>3917</v>
      </c>
      <c r="I83" s="8">
        <v>3803</v>
      </c>
      <c r="J83" s="8">
        <v>4015</v>
      </c>
      <c r="K83" s="8">
        <v>4294</v>
      </c>
      <c r="L83" s="8">
        <v>6452</v>
      </c>
      <c r="M83" s="8">
        <v>10980</v>
      </c>
      <c r="N83" s="9">
        <f aca="true" t="shared" si="22" ref="N83:N90">SUM(B83:M83)</f>
        <v>76192</v>
      </c>
    </row>
    <row r="84" spans="1:14" ht="21.75">
      <c r="A84" s="14" t="s">
        <v>523</v>
      </c>
      <c r="B84" s="11">
        <v>573</v>
      </c>
      <c r="C84" s="11">
        <v>428</v>
      </c>
      <c r="D84" s="11">
        <v>387</v>
      </c>
      <c r="E84" s="11">
        <v>170</v>
      </c>
      <c r="F84" s="11">
        <v>215</v>
      </c>
      <c r="G84" s="11">
        <v>183</v>
      </c>
      <c r="H84" s="11">
        <v>130</v>
      </c>
      <c r="I84" s="11">
        <v>123</v>
      </c>
      <c r="J84" s="11">
        <v>136</v>
      </c>
      <c r="K84" s="11">
        <v>153</v>
      </c>
      <c r="L84" s="11">
        <v>285</v>
      </c>
      <c r="M84" s="11">
        <v>562</v>
      </c>
      <c r="N84" s="13">
        <f t="shared" si="22"/>
        <v>3345</v>
      </c>
    </row>
    <row r="85" spans="1:14" ht="21.75">
      <c r="A85" s="7" t="s">
        <v>55</v>
      </c>
      <c r="B85" s="8">
        <v>329968</v>
      </c>
      <c r="C85" s="8">
        <v>332635</v>
      </c>
      <c r="D85" s="8">
        <v>260695</v>
      </c>
      <c r="E85" s="8">
        <v>299738</v>
      </c>
      <c r="F85" s="8">
        <v>276340</v>
      </c>
      <c r="G85" s="8">
        <v>285611</v>
      </c>
      <c r="H85" s="8">
        <v>325848</v>
      </c>
      <c r="I85" s="8">
        <v>345305</v>
      </c>
      <c r="J85" s="8">
        <v>379215</v>
      </c>
      <c r="K85" s="8">
        <v>375487</v>
      </c>
      <c r="L85" s="8">
        <v>347316</v>
      </c>
      <c r="M85" s="8">
        <v>380834</v>
      </c>
      <c r="N85" s="9">
        <f t="shared" si="22"/>
        <v>3938992</v>
      </c>
    </row>
    <row r="86" spans="1:14" ht="21.75">
      <c r="A86" s="14" t="s">
        <v>524</v>
      </c>
      <c r="B86" s="11">
        <v>20072</v>
      </c>
      <c r="C86" s="11">
        <v>20235</v>
      </c>
      <c r="D86" s="11">
        <v>15835</v>
      </c>
      <c r="E86" s="11">
        <v>18223</v>
      </c>
      <c r="F86" s="11">
        <v>16792</v>
      </c>
      <c r="G86" s="11">
        <v>17359</v>
      </c>
      <c r="H86" s="11">
        <v>19820</v>
      </c>
      <c r="I86" s="11">
        <v>21010</v>
      </c>
      <c r="J86" s="11">
        <v>23084</v>
      </c>
      <c r="K86" s="11">
        <v>22856</v>
      </c>
      <c r="L86" s="11">
        <v>21133</v>
      </c>
      <c r="M86" s="11">
        <v>23183</v>
      </c>
      <c r="N86" s="13">
        <f t="shared" si="22"/>
        <v>239602</v>
      </c>
    </row>
    <row r="87" spans="1:14" ht="21.75">
      <c r="A87" s="7" t="s">
        <v>56</v>
      </c>
      <c r="B87" s="8">
        <v>116575</v>
      </c>
      <c r="C87" s="8">
        <v>129098</v>
      </c>
      <c r="D87" s="8">
        <v>56733</v>
      </c>
      <c r="E87" s="8">
        <v>116345</v>
      </c>
      <c r="F87" s="8">
        <v>101777</v>
      </c>
      <c r="G87" s="8">
        <v>114728</v>
      </c>
      <c r="H87" s="8">
        <v>80931</v>
      </c>
      <c r="I87" s="8">
        <v>26355</v>
      </c>
      <c r="J87" s="8">
        <v>23804</v>
      </c>
      <c r="K87" s="8">
        <v>70173</v>
      </c>
      <c r="L87" s="8">
        <v>101745</v>
      </c>
      <c r="M87" s="8">
        <v>127808</v>
      </c>
      <c r="N87" s="9">
        <f t="shared" si="22"/>
        <v>1066072</v>
      </c>
    </row>
    <row r="88" spans="1:14" ht="21.75">
      <c r="A88" s="14" t="s">
        <v>102</v>
      </c>
      <c r="B88" s="11">
        <v>7078</v>
      </c>
      <c r="C88" s="11">
        <v>7844</v>
      </c>
      <c r="D88" s="11">
        <v>3418</v>
      </c>
      <c r="E88" s="11">
        <v>7064</v>
      </c>
      <c r="F88" s="11">
        <v>6173</v>
      </c>
      <c r="G88" s="11">
        <v>6965</v>
      </c>
      <c r="H88" s="11">
        <v>4898</v>
      </c>
      <c r="I88" s="11">
        <v>1560</v>
      </c>
      <c r="J88" s="11">
        <v>1404</v>
      </c>
      <c r="K88" s="11">
        <v>4240</v>
      </c>
      <c r="L88" s="11">
        <v>6171</v>
      </c>
      <c r="M88" s="11">
        <v>7765</v>
      </c>
      <c r="N88" s="13">
        <f t="shared" si="22"/>
        <v>64580</v>
      </c>
    </row>
    <row r="89" spans="1:14" ht="21.75">
      <c r="A89" s="7" t="s">
        <v>56</v>
      </c>
      <c r="B89" s="8">
        <v>21155</v>
      </c>
      <c r="C89" s="8">
        <v>22742</v>
      </c>
      <c r="D89" s="8">
        <v>21253</v>
      </c>
      <c r="E89" s="8">
        <v>30311</v>
      </c>
      <c r="F89" s="8">
        <v>32324</v>
      </c>
      <c r="G89" s="8">
        <v>26633</v>
      </c>
      <c r="H89" s="8">
        <v>21842</v>
      </c>
      <c r="I89" s="8">
        <v>20959</v>
      </c>
      <c r="J89" s="8">
        <v>16267</v>
      </c>
      <c r="K89" s="8">
        <v>20730</v>
      </c>
      <c r="L89" s="8">
        <v>23886</v>
      </c>
      <c r="M89" s="8">
        <v>27663</v>
      </c>
      <c r="N89" s="9">
        <f t="shared" si="22"/>
        <v>285765</v>
      </c>
    </row>
    <row r="90" spans="1:14" ht="21.75">
      <c r="A90" s="14" t="s">
        <v>103</v>
      </c>
      <c r="B90" s="11">
        <v>1242</v>
      </c>
      <c r="C90" s="11">
        <v>1339</v>
      </c>
      <c r="D90" s="11">
        <v>1248</v>
      </c>
      <c r="E90" s="11">
        <v>1802</v>
      </c>
      <c r="F90" s="11">
        <v>1925</v>
      </c>
      <c r="G90" s="11">
        <v>1577</v>
      </c>
      <c r="H90" s="11">
        <v>1284</v>
      </c>
      <c r="I90" s="11">
        <v>1230</v>
      </c>
      <c r="J90" s="11">
        <v>943</v>
      </c>
      <c r="K90" s="11">
        <v>1216</v>
      </c>
      <c r="L90" s="11">
        <v>1409</v>
      </c>
      <c r="M90" s="11">
        <v>1640</v>
      </c>
      <c r="N90" s="13">
        <f t="shared" si="22"/>
        <v>16855</v>
      </c>
    </row>
    <row r="91" spans="1:14" ht="21.75">
      <c r="A91" s="7" t="s">
        <v>104</v>
      </c>
      <c r="B91" s="8">
        <f aca="true" t="shared" si="23" ref="B91:M92">SUM(B83,B85,B87,B89,)</f>
        <v>478858</v>
      </c>
      <c r="C91" s="8">
        <f>SUM(C83,C85,C87,C89,)</f>
        <v>493265</v>
      </c>
      <c r="D91" s="8">
        <f t="shared" si="23"/>
        <v>346800</v>
      </c>
      <c r="E91" s="8">
        <f t="shared" si="23"/>
        <v>450965</v>
      </c>
      <c r="F91" s="8">
        <f t="shared" si="23"/>
        <v>415748</v>
      </c>
      <c r="G91" s="8">
        <f t="shared" si="23"/>
        <v>431756</v>
      </c>
      <c r="H91" s="8">
        <f t="shared" si="23"/>
        <v>432538</v>
      </c>
      <c r="I91" s="8">
        <f t="shared" si="23"/>
        <v>396422</v>
      </c>
      <c r="J91" s="8">
        <f t="shared" si="23"/>
        <v>423301</v>
      </c>
      <c r="K91" s="8">
        <f t="shared" si="23"/>
        <v>470684</v>
      </c>
      <c r="L91" s="8">
        <f t="shared" si="23"/>
        <v>479399</v>
      </c>
      <c r="M91" s="8">
        <f t="shared" si="23"/>
        <v>547285</v>
      </c>
      <c r="N91" s="8">
        <f>SUM(N83,N85,N87,N89,)</f>
        <v>5367021</v>
      </c>
    </row>
    <row r="92" spans="1:14" ht="21.75">
      <c r="A92" s="14" t="s">
        <v>105</v>
      </c>
      <c r="B92" s="11">
        <f t="shared" si="23"/>
        <v>28965</v>
      </c>
      <c r="C92" s="11">
        <f>SUM(C84,C86,C88,C90,)</f>
        <v>29846</v>
      </c>
      <c r="D92" s="11">
        <f t="shared" si="23"/>
        <v>20888</v>
      </c>
      <c r="E92" s="11">
        <f t="shared" si="23"/>
        <v>27259</v>
      </c>
      <c r="F92" s="11">
        <f t="shared" si="23"/>
        <v>25105</v>
      </c>
      <c r="G92" s="11">
        <f t="shared" si="23"/>
        <v>26084</v>
      </c>
      <c r="H92" s="11">
        <f t="shared" si="23"/>
        <v>26132</v>
      </c>
      <c r="I92" s="11">
        <f t="shared" si="23"/>
        <v>23923</v>
      </c>
      <c r="J92" s="11">
        <f t="shared" si="23"/>
        <v>25567</v>
      </c>
      <c r="K92" s="11">
        <f t="shared" si="23"/>
        <v>28465</v>
      </c>
      <c r="L92" s="11">
        <f t="shared" si="23"/>
        <v>28998</v>
      </c>
      <c r="M92" s="11">
        <f t="shared" si="23"/>
        <v>33150</v>
      </c>
      <c r="N92" s="11">
        <f>SUM(N84,N86,N88,N90,)</f>
        <v>324382</v>
      </c>
    </row>
    <row r="93" spans="1:14" ht="21.75">
      <c r="A93" s="7" t="s">
        <v>106</v>
      </c>
      <c r="B93" s="8">
        <f aca="true" t="shared" si="24" ref="B93:M94">SUM(B83,B85,)</f>
        <v>341128</v>
      </c>
      <c r="C93" s="8">
        <f>SUM(C83,C85,)</f>
        <v>341425</v>
      </c>
      <c r="D93" s="8">
        <f t="shared" si="24"/>
        <v>268814</v>
      </c>
      <c r="E93" s="8">
        <f t="shared" si="24"/>
        <v>304309</v>
      </c>
      <c r="F93" s="8">
        <f t="shared" si="24"/>
        <v>281647</v>
      </c>
      <c r="G93" s="8">
        <f t="shared" si="24"/>
        <v>290395</v>
      </c>
      <c r="H93" s="8">
        <f t="shared" si="24"/>
        <v>329765</v>
      </c>
      <c r="I93" s="8">
        <f t="shared" si="24"/>
        <v>349108</v>
      </c>
      <c r="J93" s="8">
        <f t="shared" si="24"/>
        <v>383230</v>
      </c>
      <c r="K93" s="8">
        <f t="shared" si="24"/>
        <v>379781</v>
      </c>
      <c r="L93" s="8">
        <f t="shared" si="24"/>
        <v>353768</v>
      </c>
      <c r="M93" s="8">
        <f t="shared" si="24"/>
        <v>391814</v>
      </c>
      <c r="N93" s="8">
        <f>SUM(N83,N85,)</f>
        <v>4015184</v>
      </c>
    </row>
    <row r="94" spans="1:14" ht="21.75">
      <c r="A94" s="14" t="s">
        <v>107</v>
      </c>
      <c r="B94" s="11">
        <f t="shared" si="24"/>
        <v>20645</v>
      </c>
      <c r="C94" s="11">
        <f t="shared" si="24"/>
        <v>20663</v>
      </c>
      <c r="D94" s="11">
        <f t="shared" si="24"/>
        <v>16222</v>
      </c>
      <c r="E94" s="11">
        <f t="shared" si="24"/>
        <v>18393</v>
      </c>
      <c r="F94" s="11">
        <f t="shared" si="24"/>
        <v>17007</v>
      </c>
      <c r="G94" s="11">
        <f t="shared" si="24"/>
        <v>17542</v>
      </c>
      <c r="H94" s="11">
        <f t="shared" si="24"/>
        <v>19950</v>
      </c>
      <c r="I94" s="11">
        <f t="shared" si="24"/>
        <v>21133</v>
      </c>
      <c r="J94" s="11">
        <f t="shared" si="24"/>
        <v>23220</v>
      </c>
      <c r="K94" s="11">
        <f t="shared" si="24"/>
        <v>23009</v>
      </c>
      <c r="L94" s="11">
        <f t="shared" si="24"/>
        <v>21418</v>
      </c>
      <c r="M94" s="11">
        <f t="shared" si="24"/>
        <v>23745</v>
      </c>
      <c r="N94" s="11">
        <f>SUM(N84,N86,)</f>
        <v>242947</v>
      </c>
    </row>
    <row r="95" spans="1:14" ht="21.75">
      <c r="A95" s="5" t="s">
        <v>17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21.75">
      <c r="A96" s="7" t="s">
        <v>60</v>
      </c>
      <c r="B96" s="8">
        <v>15882</v>
      </c>
      <c r="C96" s="8">
        <v>11352</v>
      </c>
      <c r="D96" s="8">
        <v>10282</v>
      </c>
      <c r="E96" s="8">
        <v>19647</v>
      </c>
      <c r="F96" s="8">
        <v>16374</v>
      </c>
      <c r="G96" s="8">
        <v>9693</v>
      </c>
      <c r="H96" s="8">
        <v>13590</v>
      </c>
      <c r="I96" s="8">
        <v>11195</v>
      </c>
      <c r="J96" s="8">
        <v>10629</v>
      </c>
      <c r="K96" s="8">
        <v>11693</v>
      </c>
      <c r="L96" s="8">
        <v>18168</v>
      </c>
      <c r="M96" s="8">
        <v>22042</v>
      </c>
      <c r="N96" s="9">
        <f aca="true" t="shared" si="25" ref="N96:N103">SUM(B96:M96)</f>
        <v>170547</v>
      </c>
    </row>
    <row r="97" spans="1:14" ht="21.75" customHeight="1">
      <c r="A97" s="14" t="s">
        <v>108</v>
      </c>
      <c r="B97" s="11">
        <v>1079</v>
      </c>
      <c r="C97" s="11">
        <v>790</v>
      </c>
      <c r="D97" s="11">
        <v>629</v>
      </c>
      <c r="E97" s="11">
        <v>1266</v>
      </c>
      <c r="F97" s="11">
        <v>1046</v>
      </c>
      <c r="G97" s="11">
        <v>648</v>
      </c>
      <c r="H97" s="11">
        <v>849</v>
      </c>
      <c r="I97" s="11">
        <v>644</v>
      </c>
      <c r="J97" s="11">
        <v>607</v>
      </c>
      <c r="K97" s="11">
        <v>738</v>
      </c>
      <c r="L97" s="11">
        <v>1178</v>
      </c>
      <c r="M97" s="11">
        <v>1431</v>
      </c>
      <c r="N97" s="13">
        <f t="shared" si="25"/>
        <v>10905</v>
      </c>
    </row>
    <row r="98" spans="1:14" ht="21.75">
      <c r="A98" s="7" t="s">
        <v>432</v>
      </c>
      <c r="B98" s="8">
        <v>7057</v>
      </c>
      <c r="C98" s="8">
        <v>5113</v>
      </c>
      <c r="D98" s="8">
        <v>3999</v>
      </c>
      <c r="E98" s="8">
        <v>5781</v>
      </c>
      <c r="F98" s="8">
        <v>4815</v>
      </c>
      <c r="G98" s="8">
        <v>6064</v>
      </c>
      <c r="H98" s="8">
        <v>5097</v>
      </c>
      <c r="I98" s="8">
        <v>6241</v>
      </c>
      <c r="J98" s="8">
        <v>5558</v>
      </c>
      <c r="K98" s="8">
        <v>7740</v>
      </c>
      <c r="L98" s="8">
        <v>7563</v>
      </c>
      <c r="M98" s="8">
        <v>6790</v>
      </c>
      <c r="N98" s="9">
        <f t="shared" si="25"/>
        <v>71818</v>
      </c>
    </row>
    <row r="99" spans="1:14" ht="21.75">
      <c r="A99" s="14" t="s">
        <v>431</v>
      </c>
      <c r="B99" s="11">
        <v>470</v>
      </c>
      <c r="C99" s="11">
        <v>339</v>
      </c>
      <c r="D99" s="11">
        <v>264</v>
      </c>
      <c r="E99" s="11">
        <v>384</v>
      </c>
      <c r="F99" s="11">
        <v>319</v>
      </c>
      <c r="G99" s="11">
        <v>403</v>
      </c>
      <c r="H99" s="11">
        <v>338</v>
      </c>
      <c r="I99" s="11">
        <v>415</v>
      </c>
      <c r="J99" s="11">
        <v>369</v>
      </c>
      <c r="K99" s="11">
        <v>516</v>
      </c>
      <c r="L99" s="11">
        <v>504</v>
      </c>
      <c r="M99" s="11">
        <v>452</v>
      </c>
      <c r="N99" s="13">
        <f t="shared" si="25"/>
        <v>4773</v>
      </c>
    </row>
    <row r="100" spans="1:14" ht="21.75" hidden="1">
      <c r="A100" s="7" t="s">
        <v>498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>
        <f t="shared" si="25"/>
        <v>0</v>
      </c>
    </row>
    <row r="101" spans="1:14" ht="21.75" hidden="1">
      <c r="A101" s="14" t="s">
        <v>499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>
        <f t="shared" si="25"/>
        <v>0</v>
      </c>
    </row>
    <row r="102" spans="1:14" ht="21.75" customHeight="1">
      <c r="A102" s="7" t="s">
        <v>109</v>
      </c>
      <c r="B102" s="8">
        <v>28422</v>
      </c>
      <c r="C102" s="8">
        <v>26298</v>
      </c>
      <c r="D102" s="8">
        <v>9234</v>
      </c>
      <c r="E102" s="8">
        <v>20700</v>
      </c>
      <c r="F102" s="8">
        <v>17172</v>
      </c>
      <c r="G102" s="8">
        <v>19062</v>
      </c>
      <c r="H102" s="8">
        <v>12402</v>
      </c>
      <c r="I102" s="8">
        <v>1962</v>
      </c>
      <c r="J102" s="8">
        <v>1530</v>
      </c>
      <c r="K102" s="8">
        <v>13284</v>
      </c>
      <c r="L102" s="8">
        <v>21132</v>
      </c>
      <c r="M102" s="8">
        <v>24012</v>
      </c>
      <c r="N102" s="9">
        <f t="shared" si="25"/>
        <v>195210</v>
      </c>
    </row>
    <row r="103" spans="1:14" ht="21.75">
      <c r="A103" s="14" t="s">
        <v>110</v>
      </c>
      <c r="B103" s="11">
        <v>1579</v>
      </c>
      <c r="C103" s="11">
        <v>1461</v>
      </c>
      <c r="D103" s="11">
        <v>513</v>
      </c>
      <c r="E103" s="11">
        <v>1150</v>
      </c>
      <c r="F103" s="11">
        <v>954</v>
      </c>
      <c r="G103" s="11">
        <v>1059</v>
      </c>
      <c r="H103" s="11">
        <v>689</v>
      </c>
      <c r="I103" s="11">
        <v>109</v>
      </c>
      <c r="J103" s="11">
        <v>85</v>
      </c>
      <c r="K103" s="11">
        <v>738</v>
      </c>
      <c r="L103" s="11">
        <v>1174</v>
      </c>
      <c r="M103" s="11">
        <v>1334</v>
      </c>
      <c r="N103" s="13">
        <f t="shared" si="25"/>
        <v>10845</v>
      </c>
    </row>
    <row r="104" spans="1:14" ht="21.75">
      <c r="A104" s="7" t="s">
        <v>111</v>
      </c>
      <c r="B104" s="8">
        <f aca="true" t="shared" si="26" ref="B104:M105">SUM(B96,B98,B100,B102,)</f>
        <v>51361</v>
      </c>
      <c r="C104" s="8">
        <f t="shared" si="26"/>
        <v>42763</v>
      </c>
      <c r="D104" s="8">
        <f t="shared" si="26"/>
        <v>23515</v>
      </c>
      <c r="E104" s="8">
        <f t="shared" si="26"/>
        <v>46128</v>
      </c>
      <c r="F104" s="8">
        <f t="shared" si="26"/>
        <v>38361</v>
      </c>
      <c r="G104" s="8">
        <f t="shared" si="26"/>
        <v>34819</v>
      </c>
      <c r="H104" s="8">
        <f t="shared" si="26"/>
        <v>31089</v>
      </c>
      <c r="I104" s="8">
        <f t="shared" si="26"/>
        <v>19398</v>
      </c>
      <c r="J104" s="8">
        <f t="shared" si="26"/>
        <v>17717</v>
      </c>
      <c r="K104" s="8">
        <f t="shared" si="26"/>
        <v>32717</v>
      </c>
      <c r="L104" s="8">
        <f t="shared" si="26"/>
        <v>46863</v>
      </c>
      <c r="M104" s="8">
        <f t="shared" si="26"/>
        <v>52844</v>
      </c>
      <c r="N104" s="8">
        <f>SUM(N96,N98,N100,N102,)</f>
        <v>437575</v>
      </c>
    </row>
    <row r="105" spans="1:14" ht="21.75">
      <c r="A105" s="14" t="s">
        <v>112</v>
      </c>
      <c r="B105" s="11">
        <f t="shared" si="26"/>
        <v>3128</v>
      </c>
      <c r="C105" s="11">
        <f t="shared" si="26"/>
        <v>2590</v>
      </c>
      <c r="D105" s="11">
        <f t="shared" si="26"/>
        <v>1406</v>
      </c>
      <c r="E105" s="11">
        <f t="shared" si="26"/>
        <v>2800</v>
      </c>
      <c r="F105" s="11">
        <f t="shared" si="26"/>
        <v>2319</v>
      </c>
      <c r="G105" s="11">
        <f t="shared" si="26"/>
        <v>2110</v>
      </c>
      <c r="H105" s="11">
        <f t="shared" si="26"/>
        <v>1876</v>
      </c>
      <c r="I105" s="11">
        <f t="shared" si="26"/>
        <v>1168</v>
      </c>
      <c r="J105" s="11">
        <f t="shared" si="26"/>
        <v>1061</v>
      </c>
      <c r="K105" s="11">
        <f t="shared" si="26"/>
        <v>1992</v>
      </c>
      <c r="L105" s="11">
        <f t="shared" si="26"/>
        <v>2856</v>
      </c>
      <c r="M105" s="11">
        <f t="shared" si="26"/>
        <v>3217</v>
      </c>
      <c r="N105" s="11">
        <f>SUM(N97,N99,N101,N103,)</f>
        <v>26523</v>
      </c>
    </row>
    <row r="106" spans="1:14" ht="21.75">
      <c r="A106" s="7" t="s">
        <v>113</v>
      </c>
      <c r="B106" s="8">
        <f aca="true" t="shared" si="27" ref="B106:M107">SUM(B96,B98,B100,)</f>
        <v>22939</v>
      </c>
      <c r="C106" s="8">
        <f t="shared" si="27"/>
        <v>16465</v>
      </c>
      <c r="D106" s="8">
        <f t="shared" si="27"/>
        <v>14281</v>
      </c>
      <c r="E106" s="8">
        <f t="shared" si="27"/>
        <v>25428</v>
      </c>
      <c r="F106" s="8">
        <f t="shared" si="27"/>
        <v>21189</v>
      </c>
      <c r="G106" s="8">
        <f t="shared" si="27"/>
        <v>15757</v>
      </c>
      <c r="H106" s="8">
        <f t="shared" si="27"/>
        <v>18687</v>
      </c>
      <c r="I106" s="8">
        <f t="shared" si="27"/>
        <v>17436</v>
      </c>
      <c r="J106" s="8">
        <f t="shared" si="27"/>
        <v>16187</v>
      </c>
      <c r="K106" s="8">
        <f t="shared" si="27"/>
        <v>19433</v>
      </c>
      <c r="L106" s="8">
        <f t="shared" si="27"/>
        <v>25731</v>
      </c>
      <c r="M106" s="8">
        <f t="shared" si="27"/>
        <v>28832</v>
      </c>
      <c r="N106" s="8">
        <f>SUM(N96,N98,N100,)</f>
        <v>242365</v>
      </c>
    </row>
    <row r="107" spans="1:14" ht="21.75">
      <c r="A107" s="14" t="s">
        <v>114</v>
      </c>
      <c r="B107" s="11">
        <f t="shared" si="27"/>
        <v>1549</v>
      </c>
      <c r="C107" s="11">
        <f t="shared" si="27"/>
        <v>1129</v>
      </c>
      <c r="D107" s="11">
        <f t="shared" si="27"/>
        <v>893</v>
      </c>
      <c r="E107" s="11">
        <f t="shared" si="27"/>
        <v>1650</v>
      </c>
      <c r="F107" s="11">
        <f t="shared" si="27"/>
        <v>1365</v>
      </c>
      <c r="G107" s="11">
        <f t="shared" si="27"/>
        <v>1051</v>
      </c>
      <c r="H107" s="11">
        <f t="shared" si="27"/>
        <v>1187</v>
      </c>
      <c r="I107" s="11">
        <f t="shared" si="27"/>
        <v>1059</v>
      </c>
      <c r="J107" s="11">
        <f t="shared" si="27"/>
        <v>976</v>
      </c>
      <c r="K107" s="11">
        <f t="shared" si="27"/>
        <v>1254</v>
      </c>
      <c r="L107" s="11">
        <f t="shared" si="27"/>
        <v>1682</v>
      </c>
      <c r="M107" s="11">
        <f t="shared" si="27"/>
        <v>1883</v>
      </c>
      <c r="N107" s="11">
        <f>SUM(N97,N99,N101,)</f>
        <v>15678</v>
      </c>
    </row>
    <row r="108" spans="1:14" ht="21.75">
      <c r="A108" s="19" t="s">
        <v>13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21.75">
      <c r="A109" s="20" t="s">
        <v>57</v>
      </c>
      <c r="B109" s="8">
        <v>85761</v>
      </c>
      <c r="C109" s="8">
        <v>93622</v>
      </c>
      <c r="D109" s="8">
        <v>65001</v>
      </c>
      <c r="E109" s="8">
        <v>100249</v>
      </c>
      <c r="F109" s="8">
        <v>88260</v>
      </c>
      <c r="G109" s="8">
        <v>130860</v>
      </c>
      <c r="H109" s="8">
        <v>102097</v>
      </c>
      <c r="I109" s="8">
        <v>69663</v>
      </c>
      <c r="J109" s="8">
        <v>62010</v>
      </c>
      <c r="K109" s="8">
        <v>104870</v>
      </c>
      <c r="L109" s="8">
        <v>203607</v>
      </c>
      <c r="M109" s="8">
        <v>251543</v>
      </c>
      <c r="N109" s="9">
        <f>SUM(B109:M109)</f>
        <v>1357543</v>
      </c>
    </row>
    <row r="110" spans="1:14" ht="21.75">
      <c r="A110" s="46" t="s">
        <v>118</v>
      </c>
      <c r="B110" s="11">
        <v>5568</v>
      </c>
      <c r="C110" s="11">
        <v>6031</v>
      </c>
      <c r="D110" s="11">
        <v>4057</v>
      </c>
      <c r="E110" s="11">
        <v>6389</v>
      </c>
      <c r="F110" s="11">
        <v>5586</v>
      </c>
      <c r="G110" s="11">
        <v>8235</v>
      </c>
      <c r="H110" s="11">
        <v>6351</v>
      </c>
      <c r="I110" s="11">
        <v>4229</v>
      </c>
      <c r="J110" s="11">
        <v>3753</v>
      </c>
      <c r="K110" s="11">
        <v>6509</v>
      </c>
      <c r="L110" s="11">
        <v>12582</v>
      </c>
      <c r="M110" s="11">
        <v>15557</v>
      </c>
      <c r="N110" s="13">
        <f>SUM(B110:M110)</f>
        <v>84847</v>
      </c>
    </row>
    <row r="111" spans="1:14" ht="21.75">
      <c r="A111" s="7" t="s">
        <v>117</v>
      </c>
      <c r="B111" s="8">
        <v>66780</v>
      </c>
      <c r="C111" s="8">
        <v>63612</v>
      </c>
      <c r="D111" s="8">
        <v>23742</v>
      </c>
      <c r="E111" s="8">
        <v>55170</v>
      </c>
      <c r="F111" s="8">
        <v>42732</v>
      </c>
      <c r="G111" s="8">
        <v>50490</v>
      </c>
      <c r="H111" s="8">
        <v>28224</v>
      </c>
      <c r="I111" s="8">
        <v>3564</v>
      </c>
      <c r="J111" s="8">
        <v>2142</v>
      </c>
      <c r="K111" s="8">
        <v>26154</v>
      </c>
      <c r="L111" s="8">
        <v>32220</v>
      </c>
      <c r="M111" s="8">
        <v>39924</v>
      </c>
      <c r="N111" s="9">
        <f>SUM(B111:M111)</f>
        <v>434754</v>
      </c>
    </row>
    <row r="112" spans="1:14" ht="21.75">
      <c r="A112" s="14" t="s">
        <v>119</v>
      </c>
      <c r="B112" s="11">
        <v>3710</v>
      </c>
      <c r="C112" s="11">
        <v>3534</v>
      </c>
      <c r="D112" s="11">
        <v>1319</v>
      </c>
      <c r="E112" s="11">
        <v>3065</v>
      </c>
      <c r="F112" s="11">
        <v>2374</v>
      </c>
      <c r="G112" s="11">
        <v>2805</v>
      </c>
      <c r="H112" s="11">
        <v>1568</v>
      </c>
      <c r="I112" s="11">
        <v>198</v>
      </c>
      <c r="J112" s="11">
        <v>119</v>
      </c>
      <c r="K112" s="11">
        <v>1453</v>
      </c>
      <c r="L112" s="11">
        <v>1790</v>
      </c>
      <c r="M112" s="11">
        <v>2218</v>
      </c>
      <c r="N112" s="13">
        <f>SUM(B112:M112)</f>
        <v>24153</v>
      </c>
    </row>
    <row r="113" spans="1:14" ht="21.75">
      <c r="A113" s="7" t="s">
        <v>120</v>
      </c>
      <c r="B113" s="8">
        <f aca="true" t="shared" si="28" ref="B113:M114">SUM(B109,B111,)</f>
        <v>152541</v>
      </c>
      <c r="C113" s="8">
        <f t="shared" si="28"/>
        <v>157234</v>
      </c>
      <c r="D113" s="8">
        <f t="shared" si="28"/>
        <v>88743</v>
      </c>
      <c r="E113" s="8">
        <f t="shared" si="28"/>
        <v>155419</v>
      </c>
      <c r="F113" s="8">
        <f t="shared" si="28"/>
        <v>130992</v>
      </c>
      <c r="G113" s="8">
        <f t="shared" si="28"/>
        <v>181350</v>
      </c>
      <c r="H113" s="8">
        <f t="shared" si="28"/>
        <v>130321</v>
      </c>
      <c r="I113" s="8">
        <f t="shared" si="28"/>
        <v>73227</v>
      </c>
      <c r="J113" s="8">
        <f t="shared" si="28"/>
        <v>64152</v>
      </c>
      <c r="K113" s="8">
        <f t="shared" si="28"/>
        <v>131024</v>
      </c>
      <c r="L113" s="8">
        <f t="shared" si="28"/>
        <v>235827</v>
      </c>
      <c r="M113" s="8">
        <f t="shared" si="28"/>
        <v>291467</v>
      </c>
      <c r="N113" s="8">
        <f>SUM(N109,N111,)</f>
        <v>1792297</v>
      </c>
    </row>
    <row r="114" spans="1:14" ht="21.75">
      <c r="A114" s="14" t="s">
        <v>121</v>
      </c>
      <c r="B114" s="11">
        <f t="shared" si="28"/>
        <v>9278</v>
      </c>
      <c r="C114" s="11">
        <f t="shared" si="28"/>
        <v>9565</v>
      </c>
      <c r="D114" s="11">
        <f t="shared" si="28"/>
        <v>5376</v>
      </c>
      <c r="E114" s="11">
        <f t="shared" si="28"/>
        <v>9454</v>
      </c>
      <c r="F114" s="11">
        <f t="shared" si="28"/>
        <v>7960</v>
      </c>
      <c r="G114" s="11">
        <f t="shared" si="28"/>
        <v>11040</v>
      </c>
      <c r="H114" s="11">
        <f t="shared" si="28"/>
        <v>7919</v>
      </c>
      <c r="I114" s="11">
        <f t="shared" si="28"/>
        <v>4427</v>
      </c>
      <c r="J114" s="11">
        <f t="shared" si="28"/>
        <v>3872</v>
      </c>
      <c r="K114" s="11">
        <f t="shared" si="28"/>
        <v>7962</v>
      </c>
      <c r="L114" s="11">
        <f t="shared" si="28"/>
        <v>14372</v>
      </c>
      <c r="M114" s="11">
        <f t="shared" si="28"/>
        <v>17775</v>
      </c>
      <c r="N114" s="11">
        <f>SUM(N110,N112,)</f>
        <v>109000</v>
      </c>
    </row>
    <row r="115" spans="1:14" ht="21.75">
      <c r="A115" s="7" t="s">
        <v>122</v>
      </c>
      <c r="B115" s="8">
        <f aca="true" t="shared" si="29" ref="B115:M116">SUM(B109,)</f>
        <v>85761</v>
      </c>
      <c r="C115" s="8">
        <f t="shared" si="29"/>
        <v>93622</v>
      </c>
      <c r="D115" s="8">
        <f t="shared" si="29"/>
        <v>65001</v>
      </c>
      <c r="E115" s="8">
        <f t="shared" si="29"/>
        <v>100249</v>
      </c>
      <c r="F115" s="8">
        <f t="shared" si="29"/>
        <v>88260</v>
      </c>
      <c r="G115" s="8">
        <f t="shared" si="29"/>
        <v>130860</v>
      </c>
      <c r="H115" s="8">
        <f t="shared" si="29"/>
        <v>102097</v>
      </c>
      <c r="I115" s="8">
        <f t="shared" si="29"/>
        <v>69663</v>
      </c>
      <c r="J115" s="8">
        <f>SUM(J109,)</f>
        <v>62010</v>
      </c>
      <c r="K115" s="8">
        <f t="shared" si="29"/>
        <v>104870</v>
      </c>
      <c r="L115" s="8">
        <f t="shared" si="29"/>
        <v>203607</v>
      </c>
      <c r="M115" s="8">
        <f t="shared" si="29"/>
        <v>251543</v>
      </c>
      <c r="N115" s="8">
        <f>SUM(N109,)</f>
        <v>1357543</v>
      </c>
    </row>
    <row r="116" spans="1:14" ht="21.75">
      <c r="A116" s="14" t="s">
        <v>123</v>
      </c>
      <c r="B116" s="11">
        <f t="shared" si="29"/>
        <v>5568</v>
      </c>
      <c r="C116" s="11">
        <f t="shared" si="29"/>
        <v>6031</v>
      </c>
      <c r="D116" s="11">
        <f t="shared" si="29"/>
        <v>4057</v>
      </c>
      <c r="E116" s="11">
        <f t="shared" si="29"/>
        <v>6389</v>
      </c>
      <c r="F116" s="11">
        <f t="shared" si="29"/>
        <v>5586</v>
      </c>
      <c r="G116" s="11">
        <f t="shared" si="29"/>
        <v>8235</v>
      </c>
      <c r="H116" s="11">
        <f t="shared" si="29"/>
        <v>6351</v>
      </c>
      <c r="I116" s="11">
        <f t="shared" si="29"/>
        <v>4229</v>
      </c>
      <c r="J116" s="11">
        <f t="shared" si="29"/>
        <v>3753</v>
      </c>
      <c r="K116" s="11">
        <f t="shared" si="29"/>
        <v>6509</v>
      </c>
      <c r="L116" s="11">
        <f t="shared" si="29"/>
        <v>12582</v>
      </c>
      <c r="M116" s="11">
        <f t="shared" si="29"/>
        <v>15557</v>
      </c>
      <c r="N116" s="11">
        <f>SUM(N110,)</f>
        <v>84847</v>
      </c>
    </row>
    <row r="117" spans="1:14" ht="21.75">
      <c r="A117" s="19" t="s">
        <v>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21.75">
      <c r="A118" s="7" t="s">
        <v>61</v>
      </c>
      <c r="B118" s="8">
        <v>5299</v>
      </c>
      <c r="C118" s="8">
        <v>7260</v>
      </c>
      <c r="D118" s="8">
        <v>2121</v>
      </c>
      <c r="E118" s="8">
        <v>7546</v>
      </c>
      <c r="F118" s="8">
        <v>5947</v>
      </c>
      <c r="G118" s="8">
        <v>5120</v>
      </c>
      <c r="H118" s="8">
        <v>4455</v>
      </c>
      <c r="I118" s="8">
        <v>5637</v>
      </c>
      <c r="J118" s="8">
        <v>4783</v>
      </c>
      <c r="K118" s="8">
        <v>5518</v>
      </c>
      <c r="L118" s="8">
        <v>8425</v>
      </c>
      <c r="M118" s="8">
        <v>7895</v>
      </c>
      <c r="N118" s="9">
        <f aca="true" t="shared" si="30" ref="N118:N123">SUM(B118:M118)</f>
        <v>70006</v>
      </c>
    </row>
    <row r="119" spans="1:14" ht="21.75">
      <c r="A119" s="10" t="s">
        <v>532</v>
      </c>
      <c r="B119" s="11">
        <v>333</v>
      </c>
      <c r="C119" s="11">
        <v>446</v>
      </c>
      <c r="D119" s="11">
        <v>121</v>
      </c>
      <c r="E119" s="11">
        <v>455</v>
      </c>
      <c r="F119" s="11">
        <v>364</v>
      </c>
      <c r="G119" s="11">
        <v>327</v>
      </c>
      <c r="H119" s="11">
        <v>273</v>
      </c>
      <c r="I119" s="11">
        <v>313</v>
      </c>
      <c r="J119" s="11">
        <v>270</v>
      </c>
      <c r="K119" s="11">
        <v>342</v>
      </c>
      <c r="L119" s="11">
        <v>531</v>
      </c>
      <c r="M119" s="11">
        <v>494</v>
      </c>
      <c r="N119" s="13">
        <f t="shared" si="30"/>
        <v>4269</v>
      </c>
    </row>
    <row r="120" spans="1:14" ht="21.75">
      <c r="A120" s="7" t="s">
        <v>501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126</v>
      </c>
      <c r="H120" s="8">
        <v>90</v>
      </c>
      <c r="I120" s="8">
        <v>0</v>
      </c>
      <c r="J120" s="8">
        <v>0</v>
      </c>
      <c r="K120" s="8">
        <v>36</v>
      </c>
      <c r="L120" s="8">
        <v>792</v>
      </c>
      <c r="M120" s="8">
        <v>162</v>
      </c>
      <c r="N120" s="9">
        <f t="shared" si="30"/>
        <v>1206</v>
      </c>
    </row>
    <row r="121" spans="1:14" ht="21.75">
      <c r="A121" s="14" t="s">
        <v>502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7</v>
      </c>
      <c r="H121" s="11">
        <v>5</v>
      </c>
      <c r="I121" s="11">
        <v>0</v>
      </c>
      <c r="J121" s="11">
        <v>0</v>
      </c>
      <c r="K121" s="11">
        <v>2</v>
      </c>
      <c r="L121" s="11">
        <v>44</v>
      </c>
      <c r="M121" s="11">
        <v>9</v>
      </c>
      <c r="N121" s="13">
        <f t="shared" si="30"/>
        <v>67</v>
      </c>
    </row>
    <row r="122" spans="1:14" ht="21.75">
      <c r="A122" s="7" t="s">
        <v>125</v>
      </c>
      <c r="B122" s="8">
        <v>10818</v>
      </c>
      <c r="C122" s="8">
        <v>9576</v>
      </c>
      <c r="D122" s="8">
        <v>7668</v>
      </c>
      <c r="E122" s="8">
        <v>8064</v>
      </c>
      <c r="F122" s="8">
        <v>9270</v>
      </c>
      <c r="G122" s="8">
        <v>11574</v>
      </c>
      <c r="H122" s="8">
        <v>9234</v>
      </c>
      <c r="I122" s="8">
        <v>3564</v>
      </c>
      <c r="J122" s="8">
        <v>5202</v>
      </c>
      <c r="K122" s="8">
        <v>9990</v>
      </c>
      <c r="L122" s="8">
        <v>11232</v>
      </c>
      <c r="M122" s="8">
        <v>11034</v>
      </c>
      <c r="N122" s="9">
        <f t="shared" si="30"/>
        <v>107226</v>
      </c>
    </row>
    <row r="123" spans="1:14" ht="21.75">
      <c r="A123" s="14" t="s">
        <v>126</v>
      </c>
      <c r="B123" s="11">
        <v>601</v>
      </c>
      <c r="C123" s="11">
        <v>532</v>
      </c>
      <c r="D123" s="11">
        <v>426</v>
      </c>
      <c r="E123" s="11">
        <v>448</v>
      </c>
      <c r="F123" s="11">
        <v>515</v>
      </c>
      <c r="G123" s="11">
        <v>643</v>
      </c>
      <c r="H123" s="11">
        <v>513</v>
      </c>
      <c r="I123" s="11">
        <v>198</v>
      </c>
      <c r="J123" s="11">
        <v>289</v>
      </c>
      <c r="K123" s="11">
        <v>555</v>
      </c>
      <c r="L123" s="11">
        <v>624</v>
      </c>
      <c r="M123" s="11">
        <v>613</v>
      </c>
      <c r="N123" s="13">
        <f t="shared" si="30"/>
        <v>5957</v>
      </c>
    </row>
    <row r="124" spans="1:14" ht="21.75">
      <c r="A124" s="7" t="s">
        <v>127</v>
      </c>
      <c r="B124" s="8">
        <f aca="true" t="shared" si="31" ref="B124:M125">SUM(B118,B120,B122,)</f>
        <v>16117</v>
      </c>
      <c r="C124" s="8">
        <f t="shared" si="31"/>
        <v>16836</v>
      </c>
      <c r="D124" s="8">
        <f t="shared" si="31"/>
        <v>9789</v>
      </c>
      <c r="E124" s="8">
        <f t="shared" si="31"/>
        <v>15610</v>
      </c>
      <c r="F124" s="8">
        <f t="shared" si="31"/>
        <v>15217</v>
      </c>
      <c r="G124" s="8">
        <f t="shared" si="31"/>
        <v>16820</v>
      </c>
      <c r="H124" s="8">
        <f t="shared" si="31"/>
        <v>13779</v>
      </c>
      <c r="I124" s="8">
        <f>SUM(I118,I120,I122,)</f>
        <v>9201</v>
      </c>
      <c r="J124" s="8">
        <f t="shared" si="31"/>
        <v>9985</v>
      </c>
      <c r="K124" s="8">
        <f t="shared" si="31"/>
        <v>15544</v>
      </c>
      <c r="L124" s="8">
        <f t="shared" si="31"/>
        <v>20449</v>
      </c>
      <c r="M124" s="8">
        <f t="shared" si="31"/>
        <v>19091</v>
      </c>
      <c r="N124" s="8">
        <f>SUM(N118,N120,N122,)</f>
        <v>178438</v>
      </c>
    </row>
    <row r="125" spans="1:14" ht="21.75">
      <c r="A125" s="14" t="s">
        <v>128</v>
      </c>
      <c r="B125" s="11">
        <f t="shared" si="31"/>
        <v>934</v>
      </c>
      <c r="C125" s="11">
        <f t="shared" si="31"/>
        <v>978</v>
      </c>
      <c r="D125" s="11">
        <f t="shared" si="31"/>
        <v>547</v>
      </c>
      <c r="E125" s="11">
        <f t="shared" si="31"/>
        <v>903</v>
      </c>
      <c r="F125" s="11">
        <f t="shared" si="31"/>
        <v>879</v>
      </c>
      <c r="G125" s="11">
        <f t="shared" si="31"/>
        <v>977</v>
      </c>
      <c r="H125" s="11">
        <f t="shared" si="31"/>
        <v>791</v>
      </c>
      <c r="I125" s="11">
        <f t="shared" si="31"/>
        <v>511</v>
      </c>
      <c r="J125" s="11">
        <f t="shared" si="31"/>
        <v>559</v>
      </c>
      <c r="K125" s="11">
        <f t="shared" si="31"/>
        <v>899</v>
      </c>
      <c r="L125" s="11">
        <f t="shared" si="31"/>
        <v>1199</v>
      </c>
      <c r="M125" s="11">
        <f t="shared" si="31"/>
        <v>1116</v>
      </c>
      <c r="N125" s="11">
        <f>SUM(N119,N121,N123,)</f>
        <v>10293</v>
      </c>
    </row>
    <row r="126" spans="1:14" ht="21.75">
      <c r="A126" s="7" t="s">
        <v>129</v>
      </c>
      <c r="B126" s="8">
        <f>SUM(B118,B120,)</f>
        <v>5299</v>
      </c>
      <c r="C126" s="8">
        <f aca="true" t="shared" si="32" ref="B126:M127">SUM(C118,C120,)</f>
        <v>7260</v>
      </c>
      <c r="D126" s="8">
        <f t="shared" si="32"/>
        <v>2121</v>
      </c>
      <c r="E126" s="8">
        <f t="shared" si="32"/>
        <v>7546</v>
      </c>
      <c r="F126" s="8">
        <f>SUM(F118,F120,)</f>
        <v>5947</v>
      </c>
      <c r="G126" s="8">
        <f t="shared" si="32"/>
        <v>5246</v>
      </c>
      <c r="H126" s="8">
        <f t="shared" si="32"/>
        <v>4545</v>
      </c>
      <c r="I126" s="8">
        <f>SUM(I118,I120,)</f>
        <v>5637</v>
      </c>
      <c r="J126" s="8">
        <f t="shared" si="32"/>
        <v>4783</v>
      </c>
      <c r="K126" s="8">
        <f t="shared" si="32"/>
        <v>5554</v>
      </c>
      <c r="L126" s="8">
        <f t="shared" si="32"/>
        <v>9217</v>
      </c>
      <c r="M126" s="8">
        <f t="shared" si="32"/>
        <v>8057</v>
      </c>
      <c r="N126" s="8">
        <f>SUM(N118,N120,)</f>
        <v>71212</v>
      </c>
    </row>
    <row r="127" spans="1:14" ht="21.75">
      <c r="A127" s="14" t="s">
        <v>130</v>
      </c>
      <c r="B127" s="11">
        <f t="shared" si="32"/>
        <v>333</v>
      </c>
      <c r="C127" s="11">
        <f t="shared" si="32"/>
        <v>446</v>
      </c>
      <c r="D127" s="11">
        <f t="shared" si="32"/>
        <v>121</v>
      </c>
      <c r="E127" s="11">
        <f t="shared" si="32"/>
        <v>455</v>
      </c>
      <c r="F127" s="11">
        <f t="shared" si="32"/>
        <v>364</v>
      </c>
      <c r="G127" s="11">
        <f t="shared" si="32"/>
        <v>334</v>
      </c>
      <c r="H127" s="11">
        <f t="shared" si="32"/>
        <v>278</v>
      </c>
      <c r="I127" s="11">
        <f t="shared" si="32"/>
        <v>313</v>
      </c>
      <c r="J127" s="11">
        <f t="shared" si="32"/>
        <v>270</v>
      </c>
      <c r="K127" s="11">
        <f t="shared" si="32"/>
        <v>344</v>
      </c>
      <c r="L127" s="11">
        <f t="shared" si="32"/>
        <v>575</v>
      </c>
      <c r="M127" s="11">
        <f t="shared" si="32"/>
        <v>503</v>
      </c>
      <c r="N127" s="11">
        <f>SUM(N119,N121,)</f>
        <v>4336</v>
      </c>
    </row>
    <row r="128" spans="1:14" ht="21.75">
      <c r="A128" s="19" t="s">
        <v>16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8"/>
    </row>
    <row r="129" spans="1:14" ht="21.75">
      <c r="A129" s="7" t="s">
        <v>58</v>
      </c>
      <c r="B129" s="8">
        <v>292</v>
      </c>
      <c r="C129" s="8">
        <v>265</v>
      </c>
      <c r="D129" s="8">
        <v>346</v>
      </c>
      <c r="E129" s="8">
        <v>305</v>
      </c>
      <c r="F129" s="8">
        <v>238</v>
      </c>
      <c r="G129" s="8">
        <v>15</v>
      </c>
      <c r="H129" s="8">
        <v>15</v>
      </c>
      <c r="I129" s="8">
        <v>72</v>
      </c>
      <c r="J129" s="8">
        <v>37</v>
      </c>
      <c r="K129" s="8">
        <v>107</v>
      </c>
      <c r="L129" s="8">
        <v>37</v>
      </c>
      <c r="M129" s="8">
        <v>251</v>
      </c>
      <c r="N129" s="9">
        <f>SUM(B129:M129)</f>
        <v>1980</v>
      </c>
    </row>
    <row r="130" spans="1:14" ht="21.75">
      <c r="A130" s="10" t="s">
        <v>531</v>
      </c>
      <c r="B130" s="11">
        <v>22</v>
      </c>
      <c r="C130" s="11">
        <v>20</v>
      </c>
      <c r="D130" s="11">
        <v>26</v>
      </c>
      <c r="E130" s="11">
        <v>23</v>
      </c>
      <c r="F130" s="11">
        <v>18</v>
      </c>
      <c r="G130" s="11">
        <v>0</v>
      </c>
      <c r="H130" s="11">
        <v>0</v>
      </c>
      <c r="I130" s="11">
        <v>5</v>
      </c>
      <c r="J130" s="11">
        <v>2</v>
      </c>
      <c r="K130" s="11">
        <v>8</v>
      </c>
      <c r="L130" s="11">
        <v>2</v>
      </c>
      <c r="M130" s="11">
        <v>19</v>
      </c>
      <c r="N130" s="13">
        <f>SUM(B130:M130)</f>
        <v>145</v>
      </c>
    </row>
    <row r="131" spans="1:14" ht="21.75">
      <c r="A131" s="55" t="s">
        <v>479</v>
      </c>
      <c r="B131" s="56">
        <v>46893</v>
      </c>
      <c r="C131" s="56"/>
      <c r="D131" s="56">
        <v>31772</v>
      </c>
      <c r="E131" s="56"/>
      <c r="F131" s="56">
        <v>41479</v>
      </c>
      <c r="G131" s="56"/>
      <c r="H131" s="56">
        <v>36719</v>
      </c>
      <c r="I131" s="56"/>
      <c r="J131" s="56">
        <v>17925</v>
      </c>
      <c r="K131" s="56"/>
      <c r="L131" s="56">
        <v>30806</v>
      </c>
      <c r="M131" s="56"/>
      <c r="N131" s="9">
        <f>SUM(B131:M131)</f>
        <v>205594</v>
      </c>
    </row>
    <row r="132" spans="1:14" ht="21.75">
      <c r="A132" s="57" t="s">
        <v>480</v>
      </c>
      <c r="B132" s="58">
        <v>2870</v>
      </c>
      <c r="C132" s="58"/>
      <c r="D132" s="58">
        <v>1862</v>
      </c>
      <c r="E132" s="58"/>
      <c r="F132" s="58">
        <v>2541</v>
      </c>
      <c r="G132" s="58"/>
      <c r="H132" s="58">
        <v>2222</v>
      </c>
      <c r="I132" s="58"/>
      <c r="J132" s="58">
        <v>715</v>
      </c>
      <c r="K132" s="58"/>
      <c r="L132" s="58">
        <v>1821</v>
      </c>
      <c r="M132" s="58"/>
      <c r="N132" s="13">
        <f>SUM(B132:M132)</f>
        <v>12031</v>
      </c>
    </row>
    <row r="133" spans="1:14" ht="21.75">
      <c r="A133" s="7" t="s">
        <v>132</v>
      </c>
      <c r="B133" s="8">
        <f aca="true" t="shared" si="33" ref="B133:M134">SUM(B129,B131,)</f>
        <v>47185</v>
      </c>
      <c r="C133" s="8">
        <f t="shared" si="33"/>
        <v>265</v>
      </c>
      <c r="D133" s="8">
        <f t="shared" si="33"/>
        <v>32118</v>
      </c>
      <c r="E133" s="8">
        <f t="shared" si="33"/>
        <v>305</v>
      </c>
      <c r="F133" s="8">
        <f t="shared" si="33"/>
        <v>41717</v>
      </c>
      <c r="G133" s="8">
        <f t="shared" si="33"/>
        <v>15</v>
      </c>
      <c r="H133" s="8">
        <f t="shared" si="33"/>
        <v>36734</v>
      </c>
      <c r="I133" s="8">
        <f t="shared" si="33"/>
        <v>72</v>
      </c>
      <c r="J133" s="8">
        <f t="shared" si="33"/>
        <v>17962</v>
      </c>
      <c r="K133" s="8">
        <f t="shared" si="33"/>
        <v>107</v>
      </c>
      <c r="L133" s="8">
        <f t="shared" si="33"/>
        <v>30843</v>
      </c>
      <c r="M133" s="8">
        <f t="shared" si="33"/>
        <v>251</v>
      </c>
      <c r="N133" s="8">
        <f>SUM(N129,N131,)</f>
        <v>207574</v>
      </c>
    </row>
    <row r="134" spans="1:14" ht="21.75">
      <c r="A134" s="14" t="s">
        <v>133</v>
      </c>
      <c r="B134" s="11">
        <f t="shared" si="33"/>
        <v>2892</v>
      </c>
      <c r="C134" s="11">
        <f t="shared" si="33"/>
        <v>20</v>
      </c>
      <c r="D134" s="11">
        <f t="shared" si="33"/>
        <v>1888</v>
      </c>
      <c r="E134" s="11">
        <f t="shared" si="33"/>
        <v>23</v>
      </c>
      <c r="F134" s="11">
        <f t="shared" si="33"/>
        <v>2559</v>
      </c>
      <c r="G134" s="11">
        <f t="shared" si="33"/>
        <v>0</v>
      </c>
      <c r="H134" s="11">
        <f t="shared" si="33"/>
        <v>2222</v>
      </c>
      <c r="I134" s="11">
        <f t="shared" si="33"/>
        <v>5</v>
      </c>
      <c r="J134" s="11">
        <f t="shared" si="33"/>
        <v>717</v>
      </c>
      <c r="K134" s="11">
        <f t="shared" si="33"/>
        <v>8</v>
      </c>
      <c r="L134" s="11">
        <f t="shared" si="33"/>
        <v>1823</v>
      </c>
      <c r="M134" s="11">
        <f t="shared" si="33"/>
        <v>19</v>
      </c>
      <c r="N134" s="11">
        <f>SUM(N130,N132,)</f>
        <v>12176</v>
      </c>
    </row>
    <row r="135" spans="1:14" ht="21.75">
      <c r="A135" s="7" t="s">
        <v>481</v>
      </c>
      <c r="B135" s="8">
        <f aca="true" t="shared" si="34" ref="B135:M136">SUM(B129,)</f>
        <v>292</v>
      </c>
      <c r="C135" s="8">
        <f t="shared" si="34"/>
        <v>265</v>
      </c>
      <c r="D135" s="8">
        <f t="shared" si="34"/>
        <v>346</v>
      </c>
      <c r="E135" s="8">
        <f t="shared" si="34"/>
        <v>305</v>
      </c>
      <c r="F135" s="8">
        <f t="shared" si="34"/>
        <v>238</v>
      </c>
      <c r="G135" s="8">
        <f t="shared" si="34"/>
        <v>15</v>
      </c>
      <c r="H135" s="8">
        <f t="shared" si="34"/>
        <v>15</v>
      </c>
      <c r="I135" s="8">
        <f t="shared" si="34"/>
        <v>72</v>
      </c>
      <c r="J135" s="8">
        <f t="shared" si="34"/>
        <v>37</v>
      </c>
      <c r="K135" s="8">
        <f t="shared" si="34"/>
        <v>107</v>
      </c>
      <c r="L135" s="8">
        <f t="shared" si="34"/>
        <v>37</v>
      </c>
      <c r="M135" s="8">
        <f t="shared" si="34"/>
        <v>251</v>
      </c>
      <c r="N135" s="8">
        <f>SUM(N129,)</f>
        <v>1980</v>
      </c>
    </row>
    <row r="136" spans="1:14" ht="21.75">
      <c r="A136" s="14" t="s">
        <v>482</v>
      </c>
      <c r="B136" s="11">
        <f t="shared" si="34"/>
        <v>22</v>
      </c>
      <c r="C136" s="11">
        <f t="shared" si="34"/>
        <v>20</v>
      </c>
      <c r="D136" s="11">
        <f t="shared" si="34"/>
        <v>26</v>
      </c>
      <c r="E136" s="11">
        <f t="shared" si="34"/>
        <v>23</v>
      </c>
      <c r="F136" s="11">
        <f t="shared" si="34"/>
        <v>18</v>
      </c>
      <c r="G136" s="11">
        <f t="shared" si="34"/>
        <v>0</v>
      </c>
      <c r="H136" s="11">
        <f t="shared" si="34"/>
        <v>0</v>
      </c>
      <c r="I136" s="11">
        <f t="shared" si="34"/>
        <v>5</v>
      </c>
      <c r="J136" s="11">
        <f t="shared" si="34"/>
        <v>2</v>
      </c>
      <c r="K136" s="11">
        <f t="shared" si="34"/>
        <v>8</v>
      </c>
      <c r="L136" s="11">
        <f t="shared" si="34"/>
        <v>2</v>
      </c>
      <c r="M136" s="11">
        <f t="shared" si="34"/>
        <v>19</v>
      </c>
      <c r="N136" s="11">
        <f>SUM(N130,)</f>
        <v>145</v>
      </c>
    </row>
    <row r="137" spans="1:14" ht="21.75">
      <c r="A137" s="24" t="s">
        <v>59</v>
      </c>
      <c r="B137" s="25">
        <f>SUM(B91,B104,B113,B124,B133,)</f>
        <v>746062</v>
      </c>
      <c r="C137" s="25">
        <f aca="true" t="shared" si="35" ref="C137:M137">SUM(C91,C104,C113,C124,C133,)</f>
        <v>710363</v>
      </c>
      <c r="D137" s="25">
        <f t="shared" si="35"/>
        <v>500965</v>
      </c>
      <c r="E137" s="25">
        <f t="shared" si="35"/>
        <v>668427</v>
      </c>
      <c r="F137" s="25">
        <f t="shared" si="35"/>
        <v>642035</v>
      </c>
      <c r="G137" s="25">
        <f t="shared" si="35"/>
        <v>664760</v>
      </c>
      <c r="H137" s="25">
        <f t="shared" si="35"/>
        <v>644461</v>
      </c>
      <c r="I137" s="25">
        <f t="shared" si="35"/>
        <v>498320</v>
      </c>
      <c r="J137" s="25">
        <f t="shared" si="35"/>
        <v>533117</v>
      </c>
      <c r="K137" s="25">
        <f t="shared" si="35"/>
        <v>650076</v>
      </c>
      <c r="L137" s="25">
        <f t="shared" si="35"/>
        <v>813381</v>
      </c>
      <c r="M137" s="25">
        <f t="shared" si="35"/>
        <v>910938</v>
      </c>
      <c r="N137" s="26">
        <f>SUM(B137:M137)</f>
        <v>7982905</v>
      </c>
    </row>
    <row r="138" spans="1:14" ht="21.75">
      <c r="A138" s="24" t="s">
        <v>134</v>
      </c>
      <c r="B138" s="28">
        <f aca="true" t="shared" si="36" ref="B138:M138">SUM(B92,B105,B114,B125,B134,)</f>
        <v>45197</v>
      </c>
      <c r="C138" s="28">
        <f t="shared" si="36"/>
        <v>42999</v>
      </c>
      <c r="D138" s="28">
        <f t="shared" si="36"/>
        <v>30105</v>
      </c>
      <c r="E138" s="28">
        <f t="shared" si="36"/>
        <v>40439</v>
      </c>
      <c r="F138" s="28">
        <f t="shared" si="36"/>
        <v>38822</v>
      </c>
      <c r="G138" s="28">
        <f t="shared" si="36"/>
        <v>40211</v>
      </c>
      <c r="H138" s="28">
        <f t="shared" si="36"/>
        <v>38940</v>
      </c>
      <c r="I138" s="28">
        <f t="shared" si="36"/>
        <v>30034</v>
      </c>
      <c r="J138" s="28">
        <f t="shared" si="36"/>
        <v>31776</v>
      </c>
      <c r="K138" s="28">
        <f t="shared" si="36"/>
        <v>39326</v>
      </c>
      <c r="L138" s="28">
        <f t="shared" si="36"/>
        <v>49248</v>
      </c>
      <c r="M138" s="28">
        <f t="shared" si="36"/>
        <v>55277</v>
      </c>
      <c r="N138" s="29">
        <f>SUM(B138:M138)</f>
        <v>482374</v>
      </c>
    </row>
    <row r="139" spans="1:14" ht="21.75">
      <c r="A139" s="22" t="s">
        <v>135</v>
      </c>
      <c r="B139" s="31">
        <f aca="true" t="shared" si="37" ref="B139:M140">SUM(B87,B89,B102,B111,B122,B131,)</f>
        <v>290643</v>
      </c>
      <c r="C139" s="31">
        <f t="shared" si="37"/>
        <v>251326</v>
      </c>
      <c r="D139" s="31">
        <f t="shared" si="37"/>
        <v>150402</v>
      </c>
      <c r="E139" s="31">
        <f t="shared" si="37"/>
        <v>230590</v>
      </c>
      <c r="F139" s="31">
        <f t="shared" si="37"/>
        <v>244754</v>
      </c>
      <c r="G139" s="31">
        <f t="shared" si="37"/>
        <v>222487</v>
      </c>
      <c r="H139" s="31">
        <f t="shared" si="37"/>
        <v>189352</v>
      </c>
      <c r="I139" s="31">
        <f t="shared" si="37"/>
        <v>56404</v>
      </c>
      <c r="J139" s="31">
        <f>SUM(J87,J89,J102,J111,J122,J131,)</f>
        <v>66870</v>
      </c>
      <c r="K139" s="31">
        <f t="shared" si="37"/>
        <v>140331</v>
      </c>
      <c r="L139" s="31">
        <f t="shared" si="37"/>
        <v>221021</v>
      </c>
      <c r="M139" s="31">
        <f t="shared" si="37"/>
        <v>230441</v>
      </c>
      <c r="N139" s="31">
        <f>SUM(N87,N89,N102,N111,N122,N131,)</f>
        <v>2294621</v>
      </c>
    </row>
    <row r="140" spans="1:14" ht="21.75">
      <c r="A140" s="22" t="s">
        <v>136</v>
      </c>
      <c r="B140" s="32">
        <f t="shared" si="37"/>
        <v>17080</v>
      </c>
      <c r="C140" s="32">
        <f t="shared" si="37"/>
        <v>14710</v>
      </c>
      <c r="D140" s="32">
        <f t="shared" si="37"/>
        <v>8786</v>
      </c>
      <c r="E140" s="32">
        <f t="shared" si="37"/>
        <v>13529</v>
      </c>
      <c r="F140" s="32">
        <f t="shared" si="37"/>
        <v>14482</v>
      </c>
      <c r="G140" s="32">
        <f t="shared" si="37"/>
        <v>13049</v>
      </c>
      <c r="H140" s="32">
        <f t="shared" si="37"/>
        <v>11174</v>
      </c>
      <c r="I140" s="32">
        <f t="shared" si="37"/>
        <v>3295</v>
      </c>
      <c r="J140" s="32">
        <f t="shared" si="37"/>
        <v>3555</v>
      </c>
      <c r="K140" s="32">
        <f t="shared" si="37"/>
        <v>8202</v>
      </c>
      <c r="L140" s="32">
        <f t="shared" si="37"/>
        <v>12989</v>
      </c>
      <c r="M140" s="32">
        <f t="shared" si="37"/>
        <v>13570</v>
      </c>
      <c r="N140" s="32">
        <f>SUM(N88,N90,N103,N112,N123,N132,)</f>
        <v>134421</v>
      </c>
    </row>
    <row r="141" spans="1:14" ht="21.75">
      <c r="A141" s="24" t="s">
        <v>137</v>
      </c>
      <c r="B141" s="26">
        <f>SUM(B93,B106,B115,B126,B135,)</f>
        <v>455419</v>
      </c>
      <c r="C141" s="26">
        <f aca="true" t="shared" si="38" ref="C141:M141">SUM(C93,C106,C115,C126,C135,)</f>
        <v>459037</v>
      </c>
      <c r="D141" s="26">
        <f t="shared" si="38"/>
        <v>350563</v>
      </c>
      <c r="E141" s="26">
        <f t="shared" si="38"/>
        <v>437837</v>
      </c>
      <c r="F141" s="26">
        <f t="shared" si="38"/>
        <v>397281</v>
      </c>
      <c r="G141" s="26">
        <f t="shared" si="38"/>
        <v>442273</v>
      </c>
      <c r="H141" s="26">
        <f t="shared" si="38"/>
        <v>455109</v>
      </c>
      <c r="I141" s="26">
        <f t="shared" si="38"/>
        <v>441916</v>
      </c>
      <c r="J141" s="26">
        <f>SUM(J93,J106,J115,J126,J135,)</f>
        <v>466247</v>
      </c>
      <c r="K141" s="26">
        <f t="shared" si="38"/>
        <v>509745</v>
      </c>
      <c r="L141" s="26">
        <f t="shared" si="38"/>
        <v>592360</v>
      </c>
      <c r="M141" s="26">
        <f t="shared" si="38"/>
        <v>680497</v>
      </c>
      <c r="N141" s="26">
        <f>SUM(N93,N106,N115,N126,N135,)</f>
        <v>5688284</v>
      </c>
    </row>
    <row r="142" spans="1:14" ht="21.75">
      <c r="A142" s="24" t="s">
        <v>138</v>
      </c>
      <c r="B142" s="29">
        <f aca="true" t="shared" si="39" ref="B142:M142">SUM(B94,B107,B116,B127,B136,)</f>
        <v>28117</v>
      </c>
      <c r="C142" s="29">
        <f t="shared" si="39"/>
        <v>28289</v>
      </c>
      <c r="D142" s="29">
        <f t="shared" si="39"/>
        <v>21319</v>
      </c>
      <c r="E142" s="29">
        <f t="shared" si="39"/>
        <v>26910</v>
      </c>
      <c r="F142" s="29">
        <f t="shared" si="39"/>
        <v>24340</v>
      </c>
      <c r="G142" s="29">
        <f t="shared" si="39"/>
        <v>27162</v>
      </c>
      <c r="H142" s="29">
        <f t="shared" si="39"/>
        <v>27766</v>
      </c>
      <c r="I142" s="29">
        <f t="shared" si="39"/>
        <v>26739</v>
      </c>
      <c r="J142" s="29">
        <f t="shared" si="39"/>
        <v>28221</v>
      </c>
      <c r="K142" s="29">
        <f t="shared" si="39"/>
        <v>31124</v>
      </c>
      <c r="L142" s="29">
        <f t="shared" si="39"/>
        <v>36259</v>
      </c>
      <c r="M142" s="29">
        <f t="shared" si="39"/>
        <v>41707</v>
      </c>
      <c r="N142" s="29">
        <f>SUM(N94,N107,N116,N127,N136,)</f>
        <v>347953</v>
      </c>
    </row>
    <row r="143" ht="21.75">
      <c r="A143" s="64" t="s">
        <v>573</v>
      </c>
    </row>
    <row r="145" spans="1:4" ht="21.75">
      <c r="A145" s="66"/>
      <c r="B145" s="67"/>
      <c r="C145" s="65"/>
      <c r="D145" s="65"/>
    </row>
    <row r="147" spans="1:14" ht="30">
      <c r="A147" s="71" t="s">
        <v>564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3"/>
    </row>
    <row r="148" spans="1:14" s="1" customFormat="1" ht="21.75">
      <c r="A148" s="33" t="s">
        <v>29</v>
      </c>
      <c r="B148" s="33" t="s">
        <v>19</v>
      </c>
      <c r="C148" s="33" t="s">
        <v>20</v>
      </c>
      <c r="D148" s="33" t="s">
        <v>21</v>
      </c>
      <c r="E148" s="33" t="s">
        <v>22</v>
      </c>
      <c r="F148" s="33" t="s">
        <v>23</v>
      </c>
      <c r="G148" s="33" t="s">
        <v>30</v>
      </c>
      <c r="H148" s="33" t="s">
        <v>24</v>
      </c>
      <c r="I148" s="33" t="s">
        <v>25</v>
      </c>
      <c r="J148" s="33" t="s">
        <v>26</v>
      </c>
      <c r="K148" s="33" t="s">
        <v>27</v>
      </c>
      <c r="L148" s="33" t="s">
        <v>28</v>
      </c>
      <c r="M148" s="33" t="s">
        <v>31</v>
      </c>
      <c r="N148" s="33" t="s">
        <v>32</v>
      </c>
    </row>
    <row r="149" spans="1:14" s="1" customFormat="1" ht="21.75">
      <c r="A149" s="3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35"/>
    </row>
    <row r="150" spans="1:14" s="1" customFormat="1" ht="21.75">
      <c r="A150" s="34" t="s">
        <v>14</v>
      </c>
      <c r="B150" s="9">
        <v>3623</v>
      </c>
      <c r="C150" s="9">
        <v>3362</v>
      </c>
      <c r="D150" s="9">
        <v>3082</v>
      </c>
      <c r="E150" s="9">
        <v>3128</v>
      </c>
      <c r="F150" s="9">
        <v>3481</v>
      </c>
      <c r="G150" s="9">
        <v>3156</v>
      </c>
      <c r="H150" s="9">
        <v>3414</v>
      </c>
      <c r="I150" s="9">
        <v>3260</v>
      </c>
      <c r="J150" s="9">
        <v>3304</v>
      </c>
      <c r="K150" s="9">
        <v>3398</v>
      </c>
      <c r="L150" s="9">
        <v>3296</v>
      </c>
      <c r="M150" s="9">
        <v>3196</v>
      </c>
      <c r="N150" s="36">
        <f>SUM(B150:M150)</f>
        <v>39700</v>
      </c>
    </row>
    <row r="151" spans="1:14" s="1" customFormat="1" ht="21.75">
      <c r="A151" s="3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35" t="s">
        <v>33</v>
      </c>
      <c r="M151" s="9"/>
      <c r="N151" s="35">
        <f>SUM(N150,)</f>
        <v>39700</v>
      </c>
    </row>
    <row r="152" spans="1:14" s="1" customFormat="1" ht="21.75">
      <c r="A152" s="34" t="s">
        <v>34</v>
      </c>
      <c r="B152" s="9">
        <v>16264</v>
      </c>
      <c r="C152" s="9">
        <v>17208</v>
      </c>
      <c r="D152" s="9">
        <v>16234</v>
      </c>
      <c r="E152" s="9">
        <v>19706</v>
      </c>
      <c r="F152" s="9">
        <v>19240</v>
      </c>
      <c r="G152" s="9">
        <v>26877</v>
      </c>
      <c r="H152" s="9">
        <v>23340</v>
      </c>
      <c r="I152" s="9">
        <v>14107</v>
      </c>
      <c r="J152" s="9">
        <v>16868</v>
      </c>
      <c r="K152" s="9">
        <v>21927</v>
      </c>
      <c r="L152" s="9">
        <v>18296</v>
      </c>
      <c r="M152" s="9">
        <v>16936</v>
      </c>
      <c r="N152" s="37">
        <f>SUM(B152:M152)</f>
        <v>227003</v>
      </c>
    </row>
    <row r="153" spans="1:14" s="1" customFormat="1" ht="21.75">
      <c r="A153" s="34" t="s">
        <v>35</v>
      </c>
      <c r="B153" s="9">
        <v>13300</v>
      </c>
      <c r="C153" s="9">
        <v>13662</v>
      </c>
      <c r="D153" s="9">
        <v>13110</v>
      </c>
      <c r="E153" s="9">
        <v>14711</v>
      </c>
      <c r="F153" s="9">
        <v>12741</v>
      </c>
      <c r="G153" s="9">
        <v>17797</v>
      </c>
      <c r="H153" s="9">
        <v>17952</v>
      </c>
      <c r="I153" s="9">
        <v>16939</v>
      </c>
      <c r="J153" s="9">
        <v>18832</v>
      </c>
      <c r="K153" s="9">
        <v>15641</v>
      </c>
      <c r="L153" s="9">
        <v>13612</v>
      </c>
      <c r="M153" s="9">
        <v>13917</v>
      </c>
      <c r="N153" s="37">
        <f>SUM(B153:M153)</f>
        <v>182214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38" t="s">
        <v>36</v>
      </c>
      <c r="M154" s="38"/>
      <c r="N154" s="38">
        <f>SUM(N152,N153,)</f>
        <v>409217</v>
      </c>
    </row>
    <row r="155" spans="1:14" s="1" customFormat="1" ht="21.75">
      <c r="A155" s="34" t="s">
        <v>37</v>
      </c>
      <c r="B155" s="9">
        <v>18149</v>
      </c>
      <c r="C155" s="9">
        <v>17797</v>
      </c>
      <c r="D155" s="9">
        <v>17305</v>
      </c>
      <c r="E155" s="9">
        <v>18125</v>
      </c>
      <c r="F155" s="9">
        <v>18078</v>
      </c>
      <c r="G155" s="9">
        <v>19785</v>
      </c>
      <c r="H155" s="9">
        <v>19656</v>
      </c>
      <c r="I155" s="9">
        <v>18796</v>
      </c>
      <c r="J155" s="9">
        <v>18942</v>
      </c>
      <c r="K155" s="9">
        <v>18522</v>
      </c>
      <c r="L155" s="9">
        <v>18662</v>
      </c>
      <c r="M155" s="9">
        <v>17887</v>
      </c>
      <c r="N155" s="36">
        <f>SUM(B155:M155)</f>
        <v>221704</v>
      </c>
    </row>
    <row r="156" spans="1:14" s="1" customFormat="1" ht="21.75">
      <c r="A156" s="34" t="s">
        <v>38</v>
      </c>
      <c r="B156" s="9">
        <v>29650</v>
      </c>
      <c r="C156" s="9">
        <v>30148</v>
      </c>
      <c r="D156" s="9">
        <v>30563</v>
      </c>
      <c r="E156" s="9">
        <v>31742</v>
      </c>
      <c r="F156" s="9">
        <v>30508</v>
      </c>
      <c r="G156" s="9">
        <v>31151</v>
      </c>
      <c r="H156" s="9">
        <v>30970</v>
      </c>
      <c r="I156" s="9">
        <v>30167</v>
      </c>
      <c r="J156" s="9">
        <v>33136</v>
      </c>
      <c r="K156" s="9">
        <v>32054</v>
      </c>
      <c r="L156" s="9">
        <v>31193</v>
      </c>
      <c r="M156" s="9">
        <v>31770</v>
      </c>
      <c r="N156" s="36">
        <f>SUM(B156:M156)</f>
        <v>373052</v>
      </c>
    </row>
    <row r="157" spans="1:14" s="1" customFormat="1" ht="21.75">
      <c r="A157" s="34" t="s">
        <v>39</v>
      </c>
      <c r="B157" s="9">
        <v>31665</v>
      </c>
      <c r="C157" s="9">
        <v>31199</v>
      </c>
      <c r="D157" s="9">
        <v>31119</v>
      </c>
      <c r="E157" s="9">
        <v>33303</v>
      </c>
      <c r="F157" s="9">
        <v>31478</v>
      </c>
      <c r="G157" s="9">
        <v>32518</v>
      </c>
      <c r="H157" s="9">
        <v>32272</v>
      </c>
      <c r="I157" s="9">
        <v>31226</v>
      </c>
      <c r="J157" s="9">
        <v>35062</v>
      </c>
      <c r="K157" s="9">
        <v>33704</v>
      </c>
      <c r="L157" s="9">
        <v>32002</v>
      </c>
      <c r="M157" s="9">
        <v>31946</v>
      </c>
      <c r="N157" s="36">
        <f>SUM(B157:M157)</f>
        <v>387494</v>
      </c>
    </row>
    <row r="158" spans="1:14" s="1" customFormat="1" ht="21.75">
      <c r="A158" s="34" t="s">
        <v>40</v>
      </c>
      <c r="B158" s="9">
        <v>120308</v>
      </c>
      <c r="C158" s="9">
        <v>112159</v>
      </c>
      <c r="D158" s="9">
        <v>112577</v>
      </c>
      <c r="E158" s="9">
        <v>122540</v>
      </c>
      <c r="F158" s="9">
        <v>115188</v>
      </c>
      <c r="G158" s="9">
        <v>127784</v>
      </c>
      <c r="H158" s="9">
        <v>120783</v>
      </c>
      <c r="I158" s="9">
        <v>112643</v>
      </c>
      <c r="J158" s="9">
        <v>120888</v>
      </c>
      <c r="K158" s="9">
        <v>134923</v>
      </c>
      <c r="L158" s="9">
        <v>128005</v>
      </c>
      <c r="M158" s="9">
        <v>121436</v>
      </c>
      <c r="N158" s="36">
        <f>SUM(B158:M158)</f>
        <v>1449234</v>
      </c>
    </row>
    <row r="159" spans="1:14" s="1" customFormat="1" ht="21.75">
      <c r="A159" s="3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35" t="s">
        <v>41</v>
      </c>
      <c r="M159" s="35"/>
      <c r="N159" s="35">
        <f>SUM(N155,N156,N157,N158,)</f>
        <v>2431484</v>
      </c>
    </row>
    <row r="160" spans="1:14" s="1" customFormat="1" ht="21.75">
      <c r="A160" s="34" t="s">
        <v>17</v>
      </c>
      <c r="B160" s="9">
        <v>27926</v>
      </c>
      <c r="C160" s="9">
        <v>27038</v>
      </c>
      <c r="D160" s="9">
        <v>27816</v>
      </c>
      <c r="E160" s="9">
        <v>28488</v>
      </c>
      <c r="F160" s="9">
        <v>29915</v>
      </c>
      <c r="G160" s="9">
        <v>35545</v>
      </c>
      <c r="H160" s="9">
        <v>28639</v>
      </c>
      <c r="I160" s="9">
        <v>27614</v>
      </c>
      <c r="J160" s="9">
        <v>28069</v>
      </c>
      <c r="K160" s="9">
        <v>31240</v>
      </c>
      <c r="L160" s="9">
        <v>28318</v>
      </c>
      <c r="M160" s="9">
        <v>27593</v>
      </c>
      <c r="N160" s="9">
        <f>SUM(B160:M160)</f>
        <v>348201</v>
      </c>
    </row>
    <row r="161" spans="1:14" s="1" customFormat="1" ht="21.75">
      <c r="A161" s="34"/>
      <c r="B161" s="9"/>
      <c r="C161" s="9"/>
      <c r="D161" s="9"/>
      <c r="E161" s="9"/>
      <c r="F161" s="9"/>
      <c r="G161" s="9"/>
      <c r="H161" s="9"/>
      <c r="I161" s="9"/>
      <c r="J161" s="9"/>
      <c r="K161" s="74" t="s">
        <v>42</v>
      </c>
      <c r="L161" s="75"/>
      <c r="M161" s="76"/>
      <c r="N161" s="38">
        <f>SUM(N160,)</f>
        <v>348201</v>
      </c>
    </row>
    <row r="162" spans="1:14" s="1" customFormat="1" ht="21.75">
      <c r="A162" s="39" t="s">
        <v>279</v>
      </c>
      <c r="B162" s="40">
        <f aca="true" t="shared" si="40" ref="B162:M162">SUM(B149:B161)</f>
        <v>260885</v>
      </c>
      <c r="C162" s="40">
        <f t="shared" si="40"/>
        <v>252573</v>
      </c>
      <c r="D162" s="40">
        <f t="shared" si="40"/>
        <v>251806</v>
      </c>
      <c r="E162" s="40">
        <f t="shared" si="40"/>
        <v>271743</v>
      </c>
      <c r="F162" s="40">
        <f t="shared" si="40"/>
        <v>260629</v>
      </c>
      <c r="G162" s="40">
        <f t="shared" si="40"/>
        <v>294613</v>
      </c>
      <c r="H162" s="40">
        <f t="shared" si="40"/>
        <v>277026</v>
      </c>
      <c r="I162" s="40">
        <f t="shared" si="40"/>
        <v>254752</v>
      </c>
      <c r="J162" s="40">
        <f t="shared" si="40"/>
        <v>275101</v>
      </c>
      <c r="K162" s="40">
        <f t="shared" si="40"/>
        <v>291409</v>
      </c>
      <c r="L162" s="40">
        <f t="shared" si="40"/>
        <v>273384</v>
      </c>
      <c r="M162" s="40">
        <f t="shared" si="40"/>
        <v>264681</v>
      </c>
      <c r="N162" s="40">
        <f>SUM(N151,N154,N159,N161,)</f>
        <v>3228602</v>
      </c>
    </row>
    <row r="163" s="1" customFormat="1" ht="21.75"/>
    <row r="164" ht="21.75">
      <c r="A164" s="1" t="s">
        <v>525</v>
      </c>
    </row>
    <row r="165" ht="21.75">
      <c r="A165" s="1" t="s">
        <v>577</v>
      </c>
    </row>
    <row r="166" spans="1:2" ht="21.75">
      <c r="A166" s="1"/>
      <c r="B166" s="1"/>
    </row>
    <row r="167" ht="21.75">
      <c r="A167" s="1"/>
    </row>
  </sheetData>
  <sheetProtection/>
  <mergeCells count="2">
    <mergeCell ref="A147:N147"/>
    <mergeCell ref="K161:M161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8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zoomScale="70" zoomScaleNormal="70" zoomScalePageLayoutView="0" workbookViewId="0" topLeftCell="A116">
      <selection activeCell="N65" sqref="N65"/>
    </sheetView>
  </sheetViews>
  <sheetFormatPr defaultColWidth="9.00390625" defaultRowHeight="16.5"/>
  <cols>
    <col min="1" max="1" width="44.1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2975631</v>
      </c>
      <c r="C4" s="8">
        <v>2302710</v>
      </c>
      <c r="D4" s="8">
        <v>2202589</v>
      </c>
      <c r="E4" s="8">
        <v>3055934</v>
      </c>
      <c r="F4" s="8">
        <v>3037291</v>
      </c>
      <c r="G4" s="8">
        <v>3750000</v>
      </c>
      <c r="H4" s="8">
        <v>4213423</v>
      </c>
      <c r="I4" s="8">
        <v>4329485</v>
      </c>
      <c r="J4" s="8">
        <v>4260189</v>
      </c>
      <c r="K4" s="8">
        <v>4388128</v>
      </c>
      <c r="L4" s="8">
        <v>3605554</v>
      </c>
      <c r="M4" s="8">
        <v>3028926</v>
      </c>
      <c r="N4" s="9">
        <f aca="true" t="shared" si="0" ref="N4:N9">SUM(B4:M4)</f>
        <v>41149860</v>
      </c>
    </row>
    <row r="5" spans="1:14" ht="21.75">
      <c r="A5" s="10" t="s">
        <v>63</v>
      </c>
      <c r="B5" s="11">
        <v>1161736</v>
      </c>
      <c r="C5" s="11">
        <v>837832</v>
      </c>
      <c r="D5" s="11">
        <v>846848</v>
      </c>
      <c r="E5" s="11">
        <v>1159184</v>
      </c>
      <c r="F5" s="12">
        <v>1201136</v>
      </c>
      <c r="G5" s="12">
        <v>1435992</v>
      </c>
      <c r="H5" s="12">
        <v>1275888</v>
      </c>
      <c r="I5" s="12">
        <v>1303008</v>
      </c>
      <c r="J5" s="12">
        <v>1283992</v>
      </c>
      <c r="K5" s="12">
        <v>1337056</v>
      </c>
      <c r="L5" s="12">
        <v>1386512</v>
      </c>
      <c r="M5" s="12">
        <v>1152080</v>
      </c>
      <c r="N5" s="13">
        <f t="shared" si="0"/>
        <v>14381264</v>
      </c>
    </row>
    <row r="6" spans="1:14" ht="21.75">
      <c r="A6" s="7" t="s">
        <v>43</v>
      </c>
      <c r="B6" s="8">
        <v>154206</v>
      </c>
      <c r="C6" s="8">
        <v>142451</v>
      </c>
      <c r="D6" s="8">
        <v>126899</v>
      </c>
      <c r="E6" s="8">
        <v>176852</v>
      </c>
      <c r="F6" s="8">
        <v>167481</v>
      </c>
      <c r="G6" s="8">
        <v>241521</v>
      </c>
      <c r="H6" s="8">
        <v>286303</v>
      </c>
      <c r="I6" s="8">
        <v>268825</v>
      </c>
      <c r="J6" s="8">
        <v>291230</v>
      </c>
      <c r="K6" s="8">
        <v>277746</v>
      </c>
      <c r="L6" s="8">
        <v>238234</v>
      </c>
      <c r="M6" s="8">
        <v>184694</v>
      </c>
      <c r="N6" s="9">
        <f t="shared" si="0"/>
        <v>2556442</v>
      </c>
    </row>
    <row r="7" spans="1:14" ht="21.75">
      <c r="A7" s="10" t="s">
        <v>93</v>
      </c>
      <c r="B7" s="11">
        <v>62440</v>
      </c>
      <c r="C7" s="11">
        <v>59000</v>
      </c>
      <c r="D7" s="11">
        <v>53560</v>
      </c>
      <c r="E7" s="11">
        <v>67760</v>
      </c>
      <c r="F7" s="12">
        <v>69480</v>
      </c>
      <c r="G7" s="12">
        <v>93160</v>
      </c>
      <c r="H7" s="12">
        <v>88200</v>
      </c>
      <c r="I7" s="12">
        <v>90000</v>
      </c>
      <c r="J7" s="12">
        <v>91720</v>
      </c>
      <c r="K7" s="12">
        <v>93320</v>
      </c>
      <c r="L7" s="12">
        <v>94360</v>
      </c>
      <c r="M7" s="12">
        <v>73880</v>
      </c>
      <c r="N7" s="13">
        <f t="shared" si="0"/>
        <v>936880</v>
      </c>
    </row>
    <row r="8" spans="1:14" ht="21.75">
      <c r="A8" s="7" t="s">
        <v>116</v>
      </c>
      <c r="B8" s="8">
        <v>474652</v>
      </c>
      <c r="C8" s="8">
        <v>442542</v>
      </c>
      <c r="D8" s="8">
        <v>312668</v>
      </c>
      <c r="E8" s="8">
        <v>493650</v>
      </c>
      <c r="F8" s="8">
        <v>464313</v>
      </c>
      <c r="G8" s="8">
        <v>645980</v>
      </c>
      <c r="H8" s="8">
        <v>544982</v>
      </c>
      <c r="I8" s="8">
        <v>344873</v>
      </c>
      <c r="J8" s="8">
        <v>305700</v>
      </c>
      <c r="K8" s="8">
        <v>410178</v>
      </c>
      <c r="L8" s="8">
        <v>538789</v>
      </c>
      <c r="M8" s="8">
        <v>520330</v>
      </c>
      <c r="N8" s="9">
        <f t="shared" si="0"/>
        <v>5498657</v>
      </c>
    </row>
    <row r="9" spans="1:14" ht="21.75">
      <c r="A9" s="10" t="s">
        <v>81</v>
      </c>
      <c r="B9" s="11">
        <v>187200</v>
      </c>
      <c r="C9" s="11">
        <v>177480</v>
      </c>
      <c r="D9" s="11">
        <v>115320</v>
      </c>
      <c r="E9" s="11">
        <v>203640</v>
      </c>
      <c r="F9" s="12">
        <v>190440</v>
      </c>
      <c r="G9" s="12">
        <v>277800</v>
      </c>
      <c r="H9" s="12">
        <v>186240</v>
      </c>
      <c r="I9" s="12">
        <v>96600</v>
      </c>
      <c r="J9" s="12">
        <v>78120</v>
      </c>
      <c r="K9" s="12">
        <v>125040</v>
      </c>
      <c r="L9" s="12">
        <v>219000</v>
      </c>
      <c r="M9" s="12">
        <v>215160</v>
      </c>
      <c r="N9" s="13">
        <f t="shared" si="0"/>
        <v>2072040</v>
      </c>
    </row>
    <row r="10" spans="1:14" ht="21.75">
      <c r="A10" s="7" t="s">
        <v>62</v>
      </c>
      <c r="B10" s="8">
        <f aca="true" t="shared" si="1" ref="B10:M11">SUM(B4,B6,B8,)</f>
        <v>3604489</v>
      </c>
      <c r="C10" s="8">
        <f t="shared" si="1"/>
        <v>2887703</v>
      </c>
      <c r="D10" s="8">
        <f t="shared" si="1"/>
        <v>2642156</v>
      </c>
      <c r="E10" s="8">
        <f t="shared" si="1"/>
        <v>3726436</v>
      </c>
      <c r="F10" s="8">
        <f t="shared" si="1"/>
        <v>3669085</v>
      </c>
      <c r="G10" s="8">
        <f t="shared" si="1"/>
        <v>4637501</v>
      </c>
      <c r="H10" s="8">
        <f t="shared" si="1"/>
        <v>5044708</v>
      </c>
      <c r="I10" s="8">
        <f t="shared" si="1"/>
        <v>4943183</v>
      </c>
      <c r="J10" s="8">
        <f t="shared" si="1"/>
        <v>4857119</v>
      </c>
      <c r="K10" s="8">
        <f t="shared" si="1"/>
        <v>5076052</v>
      </c>
      <c r="L10" s="8">
        <f t="shared" si="1"/>
        <v>4382577</v>
      </c>
      <c r="M10" s="8">
        <f t="shared" si="1"/>
        <v>3733950</v>
      </c>
      <c r="N10" s="8">
        <f>SUM(N4,N6,N8,)</f>
        <v>49204959</v>
      </c>
    </row>
    <row r="11" spans="1:14" ht="21.75">
      <c r="A11" s="14" t="s">
        <v>64</v>
      </c>
      <c r="B11" s="11">
        <f t="shared" si="1"/>
        <v>1411376</v>
      </c>
      <c r="C11" s="11">
        <f t="shared" si="1"/>
        <v>1074312</v>
      </c>
      <c r="D11" s="11">
        <f t="shared" si="1"/>
        <v>1015728</v>
      </c>
      <c r="E11" s="11">
        <f t="shared" si="1"/>
        <v>1430584</v>
      </c>
      <c r="F11" s="11">
        <f t="shared" si="1"/>
        <v>1461056</v>
      </c>
      <c r="G11" s="11">
        <f t="shared" si="1"/>
        <v>1806952</v>
      </c>
      <c r="H11" s="11">
        <f t="shared" si="1"/>
        <v>1550328</v>
      </c>
      <c r="I11" s="11">
        <f t="shared" si="1"/>
        <v>1489608</v>
      </c>
      <c r="J11" s="11">
        <f t="shared" si="1"/>
        <v>1453832</v>
      </c>
      <c r="K11" s="11">
        <f t="shared" si="1"/>
        <v>1555416</v>
      </c>
      <c r="L11" s="11">
        <f t="shared" si="1"/>
        <v>1699872</v>
      </c>
      <c r="M11" s="11">
        <f t="shared" si="1"/>
        <v>1441120</v>
      </c>
      <c r="N11" s="11">
        <f>SUM(N5,N7,N9,)</f>
        <v>17390184</v>
      </c>
    </row>
    <row r="12" spans="1:14" ht="21.75">
      <c r="A12" s="7" t="s">
        <v>84</v>
      </c>
      <c r="B12" s="8">
        <f aca="true" t="shared" si="2" ref="B12:M13">SUM(B4,B6,)</f>
        <v>3129837</v>
      </c>
      <c r="C12" s="8">
        <f t="shared" si="2"/>
        <v>2445161</v>
      </c>
      <c r="D12" s="8">
        <f t="shared" si="2"/>
        <v>2329488</v>
      </c>
      <c r="E12" s="8">
        <f t="shared" si="2"/>
        <v>3232786</v>
      </c>
      <c r="F12" s="8">
        <f t="shared" si="2"/>
        <v>3204772</v>
      </c>
      <c r="G12" s="8">
        <f t="shared" si="2"/>
        <v>3991521</v>
      </c>
      <c r="H12" s="8">
        <f t="shared" si="2"/>
        <v>4499726</v>
      </c>
      <c r="I12" s="8">
        <f t="shared" si="2"/>
        <v>4598310</v>
      </c>
      <c r="J12" s="8">
        <f t="shared" si="2"/>
        <v>4551419</v>
      </c>
      <c r="K12" s="8">
        <f t="shared" si="2"/>
        <v>4665874</v>
      </c>
      <c r="L12" s="8">
        <f t="shared" si="2"/>
        <v>3843788</v>
      </c>
      <c r="M12" s="8">
        <f t="shared" si="2"/>
        <v>3213620</v>
      </c>
      <c r="N12" s="8">
        <f>SUM(N4,N6,)</f>
        <v>43706302</v>
      </c>
    </row>
    <row r="13" spans="1:14" ht="21.75">
      <c r="A13" s="14" t="s">
        <v>85</v>
      </c>
      <c r="B13" s="11">
        <f t="shared" si="2"/>
        <v>1224176</v>
      </c>
      <c r="C13" s="11">
        <f t="shared" si="2"/>
        <v>896832</v>
      </c>
      <c r="D13" s="11">
        <f t="shared" si="2"/>
        <v>900408</v>
      </c>
      <c r="E13" s="11">
        <f t="shared" si="2"/>
        <v>1226944</v>
      </c>
      <c r="F13" s="11">
        <f t="shared" si="2"/>
        <v>1270616</v>
      </c>
      <c r="G13" s="11">
        <f t="shared" si="2"/>
        <v>1529152</v>
      </c>
      <c r="H13" s="11">
        <f t="shared" si="2"/>
        <v>1364088</v>
      </c>
      <c r="I13" s="11">
        <f t="shared" si="2"/>
        <v>1393008</v>
      </c>
      <c r="J13" s="11">
        <f t="shared" si="2"/>
        <v>1375712</v>
      </c>
      <c r="K13" s="11">
        <f t="shared" si="2"/>
        <v>1430376</v>
      </c>
      <c r="L13" s="11">
        <f t="shared" si="2"/>
        <v>1480872</v>
      </c>
      <c r="M13" s="11">
        <f t="shared" si="2"/>
        <v>1225960</v>
      </c>
      <c r="N13" s="11">
        <f>SUM(N5,N7,)</f>
        <v>15318144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328602</v>
      </c>
      <c r="C15" s="8">
        <v>292285</v>
      </c>
      <c r="D15" s="8">
        <v>249824</v>
      </c>
      <c r="E15" s="8">
        <v>340903</v>
      </c>
      <c r="F15" s="8">
        <v>334606</v>
      </c>
      <c r="G15" s="8">
        <v>377515</v>
      </c>
      <c r="H15" s="8">
        <v>383112</v>
      </c>
      <c r="I15" s="8">
        <v>414521</v>
      </c>
      <c r="J15" s="8">
        <v>396325</v>
      </c>
      <c r="K15" s="8">
        <v>434856</v>
      </c>
      <c r="L15" s="8">
        <v>391034</v>
      </c>
      <c r="M15" s="8">
        <v>365114</v>
      </c>
      <c r="N15" s="9">
        <f aca="true" t="shared" si="3" ref="N15:N20">SUM(B15:M15)</f>
        <v>4308697</v>
      </c>
    </row>
    <row r="16" spans="1:14" ht="21.75">
      <c r="A16" s="10" t="s">
        <v>65</v>
      </c>
      <c r="B16" s="11">
        <v>127680</v>
      </c>
      <c r="C16" s="11">
        <v>109240</v>
      </c>
      <c r="D16" s="11">
        <v>65240</v>
      </c>
      <c r="E16" s="11">
        <v>132280</v>
      </c>
      <c r="F16" s="12">
        <v>132360</v>
      </c>
      <c r="G16" s="12">
        <v>158320</v>
      </c>
      <c r="H16" s="12">
        <v>114960</v>
      </c>
      <c r="I16" s="12">
        <v>110800</v>
      </c>
      <c r="J16" s="12">
        <v>101000</v>
      </c>
      <c r="K16" s="12">
        <v>121800</v>
      </c>
      <c r="L16" s="12">
        <v>154520</v>
      </c>
      <c r="M16" s="12">
        <v>142480</v>
      </c>
      <c r="N16" s="13">
        <f t="shared" si="3"/>
        <v>1470680</v>
      </c>
    </row>
    <row r="17" spans="1:14" ht="21.75">
      <c r="A17" s="7" t="s">
        <v>428</v>
      </c>
      <c r="B17" s="8">
        <v>169290</v>
      </c>
      <c r="C17" s="8">
        <v>155791</v>
      </c>
      <c r="D17" s="8">
        <v>134500</v>
      </c>
      <c r="E17" s="8">
        <v>191580</v>
      </c>
      <c r="F17" s="8">
        <v>207279</v>
      </c>
      <c r="G17" s="8">
        <v>276988</v>
      </c>
      <c r="H17" s="8">
        <v>279141</v>
      </c>
      <c r="I17" s="8">
        <v>295734</v>
      </c>
      <c r="J17" s="8">
        <v>281795</v>
      </c>
      <c r="K17" s="8">
        <v>298928</v>
      </c>
      <c r="L17" s="8">
        <v>237239</v>
      </c>
      <c r="M17" s="8">
        <v>222390</v>
      </c>
      <c r="N17" s="9">
        <f t="shared" si="3"/>
        <v>2750655</v>
      </c>
    </row>
    <row r="18" spans="1:14" ht="21.75">
      <c r="A18" s="10" t="s">
        <v>429</v>
      </c>
      <c r="B18" s="11">
        <v>63600</v>
      </c>
      <c r="C18" s="11">
        <v>59680</v>
      </c>
      <c r="D18" s="11">
        <v>51840</v>
      </c>
      <c r="E18" s="11">
        <v>74720</v>
      </c>
      <c r="F18" s="12">
        <v>82800</v>
      </c>
      <c r="G18" s="12">
        <v>106080</v>
      </c>
      <c r="H18" s="12">
        <v>91040</v>
      </c>
      <c r="I18" s="12">
        <v>96400</v>
      </c>
      <c r="J18" s="12">
        <v>91280</v>
      </c>
      <c r="K18" s="12">
        <v>98240</v>
      </c>
      <c r="L18" s="12">
        <v>98160</v>
      </c>
      <c r="M18" s="12">
        <v>90320</v>
      </c>
      <c r="N18" s="13">
        <f t="shared" si="3"/>
        <v>1004160</v>
      </c>
    </row>
    <row r="19" spans="1:14" ht="21.75" customHeight="1">
      <c r="A19" s="7" t="s">
        <v>82</v>
      </c>
      <c r="B19" s="8">
        <v>97440</v>
      </c>
      <c r="C19" s="8">
        <v>54880</v>
      </c>
      <c r="D19" s="8">
        <v>28000</v>
      </c>
      <c r="E19" s="8">
        <v>88480</v>
      </c>
      <c r="F19" s="8">
        <v>100800</v>
      </c>
      <c r="G19" s="8">
        <v>155680</v>
      </c>
      <c r="H19" s="8">
        <v>99840</v>
      </c>
      <c r="I19" s="8">
        <v>20480</v>
      </c>
      <c r="J19" s="8">
        <v>17920</v>
      </c>
      <c r="K19" s="8">
        <v>38400</v>
      </c>
      <c r="L19" s="8">
        <v>92960</v>
      </c>
      <c r="M19" s="8">
        <v>91840</v>
      </c>
      <c r="N19" s="9">
        <f t="shared" si="3"/>
        <v>886720</v>
      </c>
    </row>
    <row r="20" spans="1:14" ht="21.75">
      <c r="A20" s="14" t="s">
        <v>83</v>
      </c>
      <c r="B20" s="11">
        <v>27840</v>
      </c>
      <c r="C20" s="11">
        <v>15680</v>
      </c>
      <c r="D20" s="11">
        <v>8000</v>
      </c>
      <c r="E20" s="11">
        <v>25280</v>
      </c>
      <c r="F20" s="12">
        <v>28800</v>
      </c>
      <c r="G20" s="12">
        <v>44480</v>
      </c>
      <c r="H20" s="12">
        <v>24960</v>
      </c>
      <c r="I20" s="12">
        <v>5120</v>
      </c>
      <c r="J20" s="12">
        <v>4480</v>
      </c>
      <c r="K20" s="12">
        <v>9600</v>
      </c>
      <c r="L20" s="12">
        <v>26560</v>
      </c>
      <c r="M20" s="12">
        <v>26240</v>
      </c>
      <c r="N20" s="13">
        <f t="shared" si="3"/>
        <v>247040</v>
      </c>
    </row>
    <row r="21" spans="1:14" ht="21.75">
      <c r="A21" s="7" t="s">
        <v>67</v>
      </c>
      <c r="B21" s="8">
        <f aca="true" t="shared" si="4" ref="B21:M22">SUM(B15,B17,B19,)</f>
        <v>595332</v>
      </c>
      <c r="C21" s="8">
        <f t="shared" si="4"/>
        <v>502956</v>
      </c>
      <c r="D21" s="8">
        <f t="shared" si="4"/>
        <v>412324</v>
      </c>
      <c r="E21" s="8">
        <f t="shared" si="4"/>
        <v>620963</v>
      </c>
      <c r="F21" s="8">
        <f t="shared" si="4"/>
        <v>642685</v>
      </c>
      <c r="G21" s="8">
        <f t="shared" si="4"/>
        <v>810183</v>
      </c>
      <c r="H21" s="8">
        <f>SUM(H15,H17,H19,)</f>
        <v>762093</v>
      </c>
      <c r="I21" s="8">
        <f>SUM(I15,I17,I19,)</f>
        <v>730735</v>
      </c>
      <c r="J21" s="8">
        <f t="shared" si="4"/>
        <v>696040</v>
      </c>
      <c r="K21" s="8">
        <f t="shared" si="4"/>
        <v>772184</v>
      </c>
      <c r="L21" s="8">
        <f t="shared" si="4"/>
        <v>721233</v>
      </c>
      <c r="M21" s="8">
        <f t="shared" si="4"/>
        <v>679344</v>
      </c>
      <c r="N21" s="8">
        <f>SUM(N15,N17,N19,)</f>
        <v>7946072</v>
      </c>
    </row>
    <row r="22" spans="1:14" ht="21.75">
      <c r="A22" s="14" t="s">
        <v>68</v>
      </c>
      <c r="B22" s="11">
        <f t="shared" si="4"/>
        <v>219120</v>
      </c>
      <c r="C22" s="11">
        <f t="shared" si="4"/>
        <v>184600</v>
      </c>
      <c r="D22" s="11">
        <f t="shared" si="4"/>
        <v>125080</v>
      </c>
      <c r="E22" s="11">
        <f t="shared" si="4"/>
        <v>232280</v>
      </c>
      <c r="F22" s="11">
        <f t="shared" si="4"/>
        <v>243960</v>
      </c>
      <c r="G22" s="11">
        <f t="shared" si="4"/>
        <v>308880</v>
      </c>
      <c r="H22" s="11">
        <f t="shared" si="4"/>
        <v>230960</v>
      </c>
      <c r="I22" s="11">
        <f t="shared" si="4"/>
        <v>212320</v>
      </c>
      <c r="J22" s="11">
        <f t="shared" si="4"/>
        <v>196760</v>
      </c>
      <c r="K22" s="11">
        <f t="shared" si="4"/>
        <v>229640</v>
      </c>
      <c r="L22" s="11">
        <f t="shared" si="4"/>
        <v>279240</v>
      </c>
      <c r="M22" s="11">
        <f t="shared" si="4"/>
        <v>259040</v>
      </c>
      <c r="N22" s="11">
        <f>SUM(N16,N18,N20,)</f>
        <v>2721880</v>
      </c>
    </row>
    <row r="23" spans="1:14" ht="21.75">
      <c r="A23" s="7" t="s">
        <v>86</v>
      </c>
      <c r="B23" s="8">
        <f aca="true" t="shared" si="5" ref="B23:M24">SUM(B15,B17,)</f>
        <v>497892</v>
      </c>
      <c r="C23" s="8">
        <f t="shared" si="5"/>
        <v>448076</v>
      </c>
      <c r="D23" s="8">
        <f t="shared" si="5"/>
        <v>384324</v>
      </c>
      <c r="E23" s="8">
        <f t="shared" si="5"/>
        <v>532483</v>
      </c>
      <c r="F23" s="8">
        <f t="shared" si="5"/>
        <v>541885</v>
      </c>
      <c r="G23" s="8">
        <f t="shared" si="5"/>
        <v>654503</v>
      </c>
      <c r="H23" s="8">
        <f t="shared" si="5"/>
        <v>662253</v>
      </c>
      <c r="I23" s="8">
        <f t="shared" si="5"/>
        <v>710255</v>
      </c>
      <c r="J23" s="8">
        <f t="shared" si="5"/>
        <v>678120</v>
      </c>
      <c r="K23" s="8">
        <f t="shared" si="5"/>
        <v>733784</v>
      </c>
      <c r="L23" s="8">
        <f t="shared" si="5"/>
        <v>628273</v>
      </c>
      <c r="M23" s="8">
        <f t="shared" si="5"/>
        <v>587504</v>
      </c>
      <c r="N23" s="8">
        <f>SUM(N15,N17,)</f>
        <v>7059352</v>
      </c>
    </row>
    <row r="24" spans="1:14" ht="21.75">
      <c r="A24" s="14" t="s">
        <v>87</v>
      </c>
      <c r="B24" s="11">
        <f t="shared" si="5"/>
        <v>191280</v>
      </c>
      <c r="C24" s="11">
        <f t="shared" si="5"/>
        <v>168920</v>
      </c>
      <c r="D24" s="11">
        <f t="shared" si="5"/>
        <v>117080</v>
      </c>
      <c r="E24" s="11">
        <f t="shared" si="5"/>
        <v>207000</v>
      </c>
      <c r="F24" s="11">
        <f t="shared" si="5"/>
        <v>215160</v>
      </c>
      <c r="G24" s="11">
        <f t="shared" si="5"/>
        <v>264400</v>
      </c>
      <c r="H24" s="11">
        <f t="shared" si="5"/>
        <v>206000</v>
      </c>
      <c r="I24" s="11">
        <f t="shared" si="5"/>
        <v>207200</v>
      </c>
      <c r="J24" s="11">
        <f t="shared" si="5"/>
        <v>192280</v>
      </c>
      <c r="K24" s="11">
        <f t="shared" si="5"/>
        <v>220040</v>
      </c>
      <c r="L24" s="11">
        <f t="shared" si="5"/>
        <v>252680</v>
      </c>
      <c r="M24" s="11">
        <f t="shared" si="5"/>
        <v>232800</v>
      </c>
      <c r="N24" s="11">
        <f>SUM(N16,N18,)</f>
        <v>2474840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357366</v>
      </c>
      <c r="C26" s="8">
        <v>276898</v>
      </c>
      <c r="D26" s="8">
        <v>260283</v>
      </c>
      <c r="E26" s="8">
        <v>332586</v>
      </c>
      <c r="F26" s="8">
        <v>363977</v>
      </c>
      <c r="G26" s="8">
        <v>399756</v>
      </c>
      <c r="H26" s="8">
        <v>435111</v>
      </c>
      <c r="I26" s="8">
        <v>490416</v>
      </c>
      <c r="J26" s="8">
        <v>479578</v>
      </c>
      <c r="K26" s="8">
        <v>503364</v>
      </c>
      <c r="L26" s="8">
        <v>460766</v>
      </c>
      <c r="M26" s="8">
        <v>368953</v>
      </c>
      <c r="N26" s="9">
        <f aca="true" t="shared" si="6" ref="N26:N31">SUM(B26:M26)</f>
        <v>4729054</v>
      </c>
    </row>
    <row r="27" spans="1:14" ht="21.75">
      <c r="A27" s="10" t="s">
        <v>69</v>
      </c>
      <c r="B27" s="11">
        <v>158047</v>
      </c>
      <c r="C27" s="11">
        <v>118550</v>
      </c>
      <c r="D27" s="11">
        <v>92521</v>
      </c>
      <c r="E27" s="11">
        <v>148383</v>
      </c>
      <c r="F27" s="12">
        <v>159666</v>
      </c>
      <c r="G27" s="12">
        <v>196074</v>
      </c>
      <c r="H27" s="12">
        <v>136994</v>
      </c>
      <c r="I27" s="12">
        <v>134296</v>
      </c>
      <c r="J27" s="12">
        <v>128084</v>
      </c>
      <c r="K27" s="12">
        <v>145575</v>
      </c>
      <c r="L27" s="12">
        <v>206058</v>
      </c>
      <c r="M27" s="12">
        <v>163080</v>
      </c>
      <c r="N27" s="13">
        <f t="shared" si="6"/>
        <v>1787328</v>
      </c>
    </row>
    <row r="28" spans="1:14" ht="21.75">
      <c r="A28" s="20" t="s">
        <v>47</v>
      </c>
      <c r="B28" s="8">
        <v>170064</v>
      </c>
      <c r="C28" s="8">
        <v>130736</v>
      </c>
      <c r="D28" s="8">
        <v>125565</v>
      </c>
      <c r="E28" s="8">
        <v>190052</v>
      </c>
      <c r="F28" s="8">
        <v>206215</v>
      </c>
      <c r="G28" s="8">
        <v>265294</v>
      </c>
      <c r="H28" s="8">
        <v>225351</v>
      </c>
      <c r="I28" s="8">
        <v>214785</v>
      </c>
      <c r="J28" s="8">
        <v>207645</v>
      </c>
      <c r="K28" s="8">
        <v>198297</v>
      </c>
      <c r="L28" s="8">
        <v>247366</v>
      </c>
      <c r="M28" s="8">
        <v>210983</v>
      </c>
      <c r="N28" s="9">
        <f t="shared" si="6"/>
        <v>2392353</v>
      </c>
    </row>
    <row r="29" spans="1:14" ht="21.75">
      <c r="A29" s="10" t="s">
        <v>70</v>
      </c>
      <c r="B29" s="11">
        <v>51060</v>
      </c>
      <c r="C29" s="11">
        <v>33840</v>
      </c>
      <c r="D29" s="11">
        <v>30420</v>
      </c>
      <c r="E29" s="11">
        <v>42120</v>
      </c>
      <c r="F29" s="12">
        <v>41820</v>
      </c>
      <c r="G29" s="12">
        <v>53640</v>
      </c>
      <c r="H29" s="12">
        <v>39360</v>
      </c>
      <c r="I29" s="12">
        <v>39540</v>
      </c>
      <c r="J29" s="12">
        <v>38580</v>
      </c>
      <c r="K29" s="12">
        <v>41280</v>
      </c>
      <c r="L29" s="12">
        <v>55020</v>
      </c>
      <c r="M29" s="12">
        <v>46860</v>
      </c>
      <c r="N29" s="13">
        <f t="shared" si="6"/>
        <v>513540</v>
      </c>
    </row>
    <row r="30" spans="1:14" ht="21.75">
      <c r="A30" s="7" t="s">
        <v>88</v>
      </c>
      <c r="B30" s="8">
        <v>293836</v>
      </c>
      <c r="C30" s="8">
        <v>237475</v>
      </c>
      <c r="D30" s="8">
        <v>131177</v>
      </c>
      <c r="E30" s="8">
        <v>304560</v>
      </c>
      <c r="F30" s="8">
        <v>288169</v>
      </c>
      <c r="G30" s="8">
        <v>442141</v>
      </c>
      <c r="H30" s="8">
        <v>262424</v>
      </c>
      <c r="I30" s="8">
        <v>139616</v>
      </c>
      <c r="J30" s="8">
        <v>122064</v>
      </c>
      <c r="K30" s="8">
        <v>196100</v>
      </c>
      <c r="L30" s="8">
        <v>307797</v>
      </c>
      <c r="M30" s="8">
        <v>290220</v>
      </c>
      <c r="N30" s="9">
        <f t="shared" si="6"/>
        <v>3015579</v>
      </c>
    </row>
    <row r="31" spans="1:14" ht="21.75">
      <c r="A31" s="14" t="s">
        <v>89</v>
      </c>
      <c r="B31" s="11">
        <v>83953</v>
      </c>
      <c r="C31" s="11">
        <v>67850</v>
      </c>
      <c r="D31" s="11">
        <v>37479</v>
      </c>
      <c r="E31" s="11">
        <v>87017</v>
      </c>
      <c r="F31" s="12">
        <v>82334</v>
      </c>
      <c r="G31" s="12">
        <v>126326</v>
      </c>
      <c r="H31" s="68">
        <v>65606</v>
      </c>
      <c r="I31" s="12">
        <v>34904</v>
      </c>
      <c r="J31" s="12">
        <v>30516</v>
      </c>
      <c r="K31" s="12">
        <v>49025</v>
      </c>
      <c r="L31" s="12">
        <v>87942</v>
      </c>
      <c r="M31" s="12">
        <v>82920</v>
      </c>
      <c r="N31" s="13">
        <f t="shared" si="6"/>
        <v>835872</v>
      </c>
    </row>
    <row r="32" spans="1:14" ht="21.75">
      <c r="A32" s="7" t="s">
        <v>76</v>
      </c>
      <c r="B32" s="8">
        <f aca="true" t="shared" si="7" ref="B32:M33">SUM(B26,B28,B30,)</f>
        <v>821266</v>
      </c>
      <c r="C32" s="8">
        <f t="shared" si="7"/>
        <v>645109</v>
      </c>
      <c r="D32" s="8">
        <f t="shared" si="7"/>
        <v>517025</v>
      </c>
      <c r="E32" s="8">
        <f t="shared" si="7"/>
        <v>827198</v>
      </c>
      <c r="F32" s="8">
        <f t="shared" si="7"/>
        <v>858361</v>
      </c>
      <c r="G32" s="8">
        <f t="shared" si="7"/>
        <v>1107191</v>
      </c>
      <c r="H32" s="8">
        <f t="shared" si="7"/>
        <v>922886</v>
      </c>
      <c r="I32" s="8">
        <f t="shared" si="7"/>
        <v>844817</v>
      </c>
      <c r="J32" s="8">
        <f t="shared" si="7"/>
        <v>809287</v>
      </c>
      <c r="K32" s="8">
        <f t="shared" si="7"/>
        <v>897761</v>
      </c>
      <c r="L32" s="8">
        <f t="shared" si="7"/>
        <v>1015929</v>
      </c>
      <c r="M32" s="8">
        <f t="shared" si="7"/>
        <v>870156</v>
      </c>
      <c r="N32" s="8">
        <f>SUM(N26,N28,N30,)</f>
        <v>10136986</v>
      </c>
    </row>
    <row r="33" spans="1:14" ht="21.75">
      <c r="A33" s="14" t="s">
        <v>77</v>
      </c>
      <c r="B33" s="11">
        <f t="shared" si="7"/>
        <v>293060</v>
      </c>
      <c r="C33" s="11">
        <f t="shared" si="7"/>
        <v>220240</v>
      </c>
      <c r="D33" s="11">
        <f t="shared" si="7"/>
        <v>160420</v>
      </c>
      <c r="E33" s="11">
        <f t="shared" si="7"/>
        <v>277520</v>
      </c>
      <c r="F33" s="11">
        <f t="shared" si="7"/>
        <v>283820</v>
      </c>
      <c r="G33" s="11">
        <f t="shared" si="7"/>
        <v>376040</v>
      </c>
      <c r="H33" s="11">
        <f t="shared" si="7"/>
        <v>241960</v>
      </c>
      <c r="I33" s="11">
        <f t="shared" si="7"/>
        <v>208740</v>
      </c>
      <c r="J33" s="11">
        <f t="shared" si="7"/>
        <v>197180</v>
      </c>
      <c r="K33" s="11">
        <f t="shared" si="7"/>
        <v>235880</v>
      </c>
      <c r="L33" s="11">
        <f t="shared" si="7"/>
        <v>349020</v>
      </c>
      <c r="M33" s="11">
        <f t="shared" si="7"/>
        <v>292860</v>
      </c>
      <c r="N33" s="11">
        <f>SUM(N27,N29,N31,)</f>
        <v>3136740</v>
      </c>
    </row>
    <row r="34" spans="1:14" ht="21.75">
      <c r="A34" s="7" t="s">
        <v>90</v>
      </c>
      <c r="B34" s="8">
        <f aca="true" t="shared" si="8" ref="B34:M35">SUM(B26,B28,)</f>
        <v>527430</v>
      </c>
      <c r="C34" s="8">
        <f t="shared" si="8"/>
        <v>407634</v>
      </c>
      <c r="D34" s="8">
        <f t="shared" si="8"/>
        <v>385848</v>
      </c>
      <c r="E34" s="8">
        <f t="shared" si="8"/>
        <v>522638</v>
      </c>
      <c r="F34" s="8">
        <f t="shared" si="8"/>
        <v>570192</v>
      </c>
      <c r="G34" s="8">
        <f t="shared" si="8"/>
        <v>665050</v>
      </c>
      <c r="H34" s="8">
        <f t="shared" si="8"/>
        <v>660462</v>
      </c>
      <c r="I34" s="8">
        <f t="shared" si="8"/>
        <v>705201</v>
      </c>
      <c r="J34" s="8">
        <f t="shared" si="8"/>
        <v>687223</v>
      </c>
      <c r="K34" s="8">
        <f t="shared" si="8"/>
        <v>701661</v>
      </c>
      <c r="L34" s="8">
        <f t="shared" si="8"/>
        <v>708132</v>
      </c>
      <c r="M34" s="8">
        <f t="shared" si="8"/>
        <v>579936</v>
      </c>
      <c r="N34" s="8">
        <f>SUM(N26,N28,)</f>
        <v>7121407</v>
      </c>
    </row>
    <row r="35" spans="1:14" ht="21.75">
      <c r="A35" s="14" t="s">
        <v>91</v>
      </c>
      <c r="B35" s="11">
        <f t="shared" si="8"/>
        <v>209107</v>
      </c>
      <c r="C35" s="11">
        <f t="shared" si="8"/>
        <v>152390</v>
      </c>
      <c r="D35" s="11">
        <f t="shared" si="8"/>
        <v>122941</v>
      </c>
      <c r="E35" s="11">
        <f t="shared" si="8"/>
        <v>190503</v>
      </c>
      <c r="F35" s="11">
        <f t="shared" si="8"/>
        <v>201486</v>
      </c>
      <c r="G35" s="11">
        <f t="shared" si="8"/>
        <v>249714</v>
      </c>
      <c r="H35" s="11">
        <f t="shared" si="8"/>
        <v>176354</v>
      </c>
      <c r="I35" s="11">
        <f t="shared" si="8"/>
        <v>173836</v>
      </c>
      <c r="J35" s="11">
        <f t="shared" si="8"/>
        <v>166664</v>
      </c>
      <c r="K35" s="11">
        <f t="shared" si="8"/>
        <v>186855</v>
      </c>
      <c r="L35" s="11">
        <f t="shared" si="8"/>
        <v>261078</v>
      </c>
      <c r="M35" s="11">
        <f t="shared" si="8"/>
        <v>209940</v>
      </c>
      <c r="N35" s="11">
        <f>SUM(N27,N29,)</f>
        <v>2300868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62396</v>
      </c>
      <c r="C37" s="8">
        <v>60225</v>
      </c>
      <c r="D37" s="8">
        <v>47728</v>
      </c>
      <c r="E37" s="8">
        <v>78871</v>
      </c>
      <c r="F37" s="8">
        <v>71052</v>
      </c>
      <c r="G37" s="8">
        <v>89482</v>
      </c>
      <c r="H37" s="8">
        <v>104842</v>
      </c>
      <c r="I37" s="8">
        <v>121657</v>
      </c>
      <c r="J37" s="8">
        <v>114527</v>
      </c>
      <c r="K37" s="8">
        <v>115323</v>
      </c>
      <c r="L37" s="8">
        <v>86807</v>
      </c>
      <c r="M37" s="8">
        <v>73323</v>
      </c>
      <c r="N37" s="9">
        <f aca="true" t="shared" si="9" ref="N37:N44">SUM(B37:M37)</f>
        <v>1026233</v>
      </c>
    </row>
    <row r="38" spans="1:14" ht="21.75">
      <c r="A38" s="10" t="s">
        <v>71</v>
      </c>
      <c r="B38" s="11">
        <v>27769</v>
      </c>
      <c r="C38" s="11">
        <v>26504</v>
      </c>
      <c r="D38" s="11">
        <v>19255</v>
      </c>
      <c r="E38" s="11">
        <v>32461</v>
      </c>
      <c r="F38" s="12">
        <v>31144</v>
      </c>
      <c r="G38" s="12">
        <v>41636</v>
      </c>
      <c r="H38" s="12">
        <v>34342</v>
      </c>
      <c r="I38" s="12">
        <v>37161</v>
      </c>
      <c r="J38" s="12">
        <v>37051</v>
      </c>
      <c r="K38" s="12">
        <v>39197</v>
      </c>
      <c r="L38" s="12">
        <v>40028</v>
      </c>
      <c r="M38" s="12">
        <v>32143</v>
      </c>
      <c r="N38" s="13">
        <f t="shared" si="9"/>
        <v>398691</v>
      </c>
    </row>
    <row r="39" spans="1:14" ht="21.75">
      <c r="A39" s="7" t="s">
        <v>49</v>
      </c>
      <c r="B39" s="8">
        <v>14637</v>
      </c>
      <c r="C39" s="8">
        <v>13573</v>
      </c>
      <c r="D39" s="8">
        <v>13970</v>
      </c>
      <c r="E39" s="8">
        <v>12075</v>
      </c>
      <c r="F39" s="8">
        <v>14517</v>
      </c>
      <c r="G39" s="8">
        <v>10203</v>
      </c>
      <c r="H39" s="8">
        <v>9209</v>
      </c>
      <c r="I39" s="8">
        <v>9062</v>
      </c>
      <c r="J39" s="8">
        <v>11794</v>
      </c>
      <c r="K39" s="8">
        <v>15243</v>
      </c>
      <c r="L39" s="8">
        <v>14442</v>
      </c>
      <c r="M39" s="8">
        <v>13666</v>
      </c>
      <c r="N39" s="9">
        <f t="shared" si="9"/>
        <v>152391</v>
      </c>
    </row>
    <row r="40" spans="1:14" ht="21.75">
      <c r="A40" s="10" t="s">
        <v>92</v>
      </c>
      <c r="B40" s="11">
        <v>4080</v>
      </c>
      <c r="C40" s="11">
        <v>3680</v>
      </c>
      <c r="D40" s="11">
        <v>3840</v>
      </c>
      <c r="E40" s="11">
        <v>3040</v>
      </c>
      <c r="F40" s="12">
        <v>4080</v>
      </c>
      <c r="G40" s="12">
        <v>2240</v>
      </c>
      <c r="H40" s="12">
        <v>1080</v>
      </c>
      <c r="I40" s="12">
        <v>920</v>
      </c>
      <c r="J40" s="12">
        <v>2040</v>
      </c>
      <c r="K40" s="12">
        <v>3440</v>
      </c>
      <c r="L40" s="12">
        <v>3920</v>
      </c>
      <c r="M40" s="12">
        <v>3720</v>
      </c>
      <c r="N40" s="13">
        <f t="shared" si="9"/>
        <v>36080</v>
      </c>
    </row>
    <row r="41" spans="1:14" ht="21.75">
      <c r="A41" s="7" t="s">
        <v>547</v>
      </c>
      <c r="B41" s="8">
        <v>5250</v>
      </c>
      <c r="C41" s="8">
        <v>4442</v>
      </c>
      <c r="D41" s="8">
        <v>4085</v>
      </c>
      <c r="E41" s="8">
        <v>4382</v>
      </c>
      <c r="F41" s="8">
        <v>4323</v>
      </c>
      <c r="G41" s="8">
        <v>4515</v>
      </c>
      <c r="H41" s="8">
        <v>4844</v>
      </c>
      <c r="I41" s="8">
        <v>4628</v>
      </c>
      <c r="J41" s="8">
        <v>5208</v>
      </c>
      <c r="K41" s="8">
        <v>4708</v>
      </c>
      <c r="L41" s="8">
        <v>3959</v>
      </c>
      <c r="M41" s="8">
        <v>4652</v>
      </c>
      <c r="N41" s="9">
        <f t="shared" si="9"/>
        <v>54996</v>
      </c>
    </row>
    <row r="42" spans="1:14" ht="21.75">
      <c r="A42" s="14" t="s">
        <v>548</v>
      </c>
      <c r="B42" s="11">
        <v>1500</v>
      </c>
      <c r="C42" s="11">
        <v>1269</v>
      </c>
      <c r="D42" s="11">
        <v>1167</v>
      </c>
      <c r="E42" s="11">
        <v>1252</v>
      </c>
      <c r="F42" s="12">
        <v>1235</v>
      </c>
      <c r="G42" s="12">
        <v>1290</v>
      </c>
      <c r="H42" s="12">
        <v>1211</v>
      </c>
      <c r="I42" s="12">
        <v>1157</v>
      </c>
      <c r="J42" s="12">
        <v>1302</v>
      </c>
      <c r="K42" s="12">
        <v>1177</v>
      </c>
      <c r="L42" s="12">
        <v>1131</v>
      </c>
      <c r="M42" s="12">
        <v>1329</v>
      </c>
      <c r="N42" s="13">
        <f t="shared" si="9"/>
        <v>15020</v>
      </c>
    </row>
    <row r="43" spans="1:14" ht="21.75">
      <c r="A43" s="7" t="s">
        <v>94</v>
      </c>
      <c r="B43" s="8">
        <v>32170</v>
      </c>
      <c r="C43" s="8">
        <v>29215</v>
      </c>
      <c r="D43" s="8">
        <v>23443</v>
      </c>
      <c r="E43" s="8">
        <v>30475</v>
      </c>
      <c r="F43" s="8">
        <v>41025</v>
      </c>
      <c r="G43" s="8">
        <v>65009</v>
      </c>
      <c r="H43" s="8">
        <v>53868</v>
      </c>
      <c r="I43" s="8">
        <v>35368</v>
      </c>
      <c r="J43" s="8">
        <v>45308</v>
      </c>
      <c r="K43" s="8">
        <v>56664</v>
      </c>
      <c r="L43" s="8">
        <v>46204</v>
      </c>
      <c r="M43" s="8">
        <v>40768</v>
      </c>
      <c r="N43" s="9">
        <f t="shared" si="9"/>
        <v>499517</v>
      </c>
    </row>
    <row r="44" spans="1:14" ht="21.75">
      <c r="A44" s="14" t="s">
        <v>95</v>
      </c>
      <c r="B44" s="11">
        <v>9191</v>
      </c>
      <c r="C44" s="11">
        <v>8347</v>
      </c>
      <c r="D44" s="11">
        <v>6698</v>
      </c>
      <c r="E44" s="11">
        <v>8707</v>
      </c>
      <c r="F44" s="12">
        <v>11721</v>
      </c>
      <c r="G44" s="12">
        <v>18574</v>
      </c>
      <c r="H44" s="12">
        <v>13467</v>
      </c>
      <c r="I44" s="12">
        <v>8842</v>
      </c>
      <c r="J44" s="12">
        <v>11327</v>
      </c>
      <c r="K44" s="12">
        <v>14166</v>
      </c>
      <c r="L44" s="12">
        <v>13201</v>
      </c>
      <c r="M44" s="12">
        <v>11648</v>
      </c>
      <c r="N44" s="13">
        <f t="shared" si="9"/>
        <v>135889</v>
      </c>
    </row>
    <row r="45" spans="1:14" ht="21.75">
      <c r="A45" s="7" t="s">
        <v>78</v>
      </c>
      <c r="B45" s="8">
        <f aca="true" t="shared" si="10" ref="B45:M46">SUM(B37,B39,B41,B43,)</f>
        <v>114453</v>
      </c>
      <c r="C45" s="8">
        <f t="shared" si="10"/>
        <v>107455</v>
      </c>
      <c r="D45" s="8">
        <f t="shared" si="10"/>
        <v>89226</v>
      </c>
      <c r="E45" s="8">
        <f t="shared" si="10"/>
        <v>125803</v>
      </c>
      <c r="F45" s="8">
        <f t="shared" si="10"/>
        <v>130917</v>
      </c>
      <c r="G45" s="8">
        <f t="shared" si="10"/>
        <v>169209</v>
      </c>
      <c r="H45" s="8">
        <f t="shared" si="10"/>
        <v>172763</v>
      </c>
      <c r="I45" s="8">
        <f t="shared" si="10"/>
        <v>170715</v>
      </c>
      <c r="J45" s="8">
        <f t="shared" si="10"/>
        <v>176837</v>
      </c>
      <c r="K45" s="8">
        <f t="shared" si="10"/>
        <v>191938</v>
      </c>
      <c r="L45" s="8">
        <f t="shared" si="10"/>
        <v>151412</v>
      </c>
      <c r="M45" s="8">
        <f t="shared" si="10"/>
        <v>132409</v>
      </c>
      <c r="N45" s="8">
        <f>SUM(N37,N39,N41,N43,)</f>
        <v>1733137</v>
      </c>
    </row>
    <row r="46" spans="1:14" ht="21.75">
      <c r="A46" s="14" t="s">
        <v>79</v>
      </c>
      <c r="B46" s="11">
        <f t="shared" si="10"/>
        <v>42540</v>
      </c>
      <c r="C46" s="11">
        <f t="shared" si="10"/>
        <v>39800</v>
      </c>
      <c r="D46" s="11">
        <f t="shared" si="10"/>
        <v>30960</v>
      </c>
      <c r="E46" s="11">
        <f t="shared" si="10"/>
        <v>45460</v>
      </c>
      <c r="F46" s="11">
        <f t="shared" si="10"/>
        <v>48180</v>
      </c>
      <c r="G46" s="11">
        <f t="shared" si="10"/>
        <v>63740</v>
      </c>
      <c r="H46" s="11">
        <f t="shared" si="10"/>
        <v>50100</v>
      </c>
      <c r="I46" s="11">
        <f t="shared" si="10"/>
        <v>48080</v>
      </c>
      <c r="J46" s="11">
        <f t="shared" si="10"/>
        <v>51720</v>
      </c>
      <c r="K46" s="11">
        <f t="shared" si="10"/>
        <v>57980</v>
      </c>
      <c r="L46" s="11">
        <f t="shared" si="10"/>
        <v>58280</v>
      </c>
      <c r="M46" s="11">
        <f t="shared" si="10"/>
        <v>48840</v>
      </c>
      <c r="N46" s="11">
        <f>SUM(N38,N40,N42,N44,)</f>
        <v>585680</v>
      </c>
    </row>
    <row r="47" spans="1:14" ht="21.75">
      <c r="A47" s="7" t="s">
        <v>96</v>
      </c>
      <c r="B47" s="8">
        <f aca="true" t="shared" si="11" ref="B47:M48">SUM(B37,B39,B41,)</f>
        <v>82283</v>
      </c>
      <c r="C47" s="8">
        <f t="shared" si="11"/>
        <v>78240</v>
      </c>
      <c r="D47" s="8">
        <f t="shared" si="11"/>
        <v>65783</v>
      </c>
      <c r="E47" s="8">
        <f t="shared" si="11"/>
        <v>95328</v>
      </c>
      <c r="F47" s="8">
        <f t="shared" si="11"/>
        <v>89892</v>
      </c>
      <c r="G47" s="8">
        <f t="shared" si="11"/>
        <v>104200</v>
      </c>
      <c r="H47" s="8">
        <f t="shared" si="11"/>
        <v>118895</v>
      </c>
      <c r="I47" s="8">
        <f t="shared" si="11"/>
        <v>135347</v>
      </c>
      <c r="J47" s="8">
        <f t="shared" si="11"/>
        <v>131529</v>
      </c>
      <c r="K47" s="8">
        <f t="shared" si="11"/>
        <v>135274</v>
      </c>
      <c r="L47" s="8">
        <f t="shared" si="11"/>
        <v>105208</v>
      </c>
      <c r="M47" s="8">
        <f t="shared" si="11"/>
        <v>91641</v>
      </c>
      <c r="N47" s="8">
        <f>SUM(N37,N39,N41,)</f>
        <v>1233620</v>
      </c>
    </row>
    <row r="48" spans="1:14" ht="21.75">
      <c r="A48" s="14" t="s">
        <v>97</v>
      </c>
      <c r="B48" s="11">
        <f t="shared" si="11"/>
        <v>33349</v>
      </c>
      <c r="C48" s="11">
        <f t="shared" si="11"/>
        <v>31453</v>
      </c>
      <c r="D48" s="11">
        <f t="shared" si="11"/>
        <v>24262</v>
      </c>
      <c r="E48" s="11">
        <f t="shared" si="11"/>
        <v>36753</v>
      </c>
      <c r="F48" s="11">
        <f t="shared" si="11"/>
        <v>36459</v>
      </c>
      <c r="G48" s="11">
        <f t="shared" si="11"/>
        <v>45166</v>
      </c>
      <c r="H48" s="11">
        <f t="shared" si="11"/>
        <v>36633</v>
      </c>
      <c r="I48" s="11">
        <f t="shared" si="11"/>
        <v>39238</v>
      </c>
      <c r="J48" s="11">
        <f t="shared" si="11"/>
        <v>40393</v>
      </c>
      <c r="K48" s="11">
        <f t="shared" si="11"/>
        <v>43814</v>
      </c>
      <c r="L48" s="11">
        <f t="shared" si="11"/>
        <v>45079</v>
      </c>
      <c r="M48" s="11">
        <f t="shared" si="11"/>
        <v>37192</v>
      </c>
      <c r="N48" s="11">
        <f>SUM(N38,N40,N42,)</f>
        <v>449791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866</v>
      </c>
      <c r="C50" s="8"/>
      <c r="D50" s="8">
        <v>652</v>
      </c>
      <c r="E50" s="8"/>
      <c r="F50" s="8">
        <v>196</v>
      </c>
      <c r="G50" s="8"/>
      <c r="H50" s="8">
        <v>196</v>
      </c>
      <c r="I50" s="8"/>
      <c r="J50" s="8">
        <v>196</v>
      </c>
      <c r="K50" s="8"/>
      <c r="L50" s="8">
        <v>196</v>
      </c>
      <c r="M50" s="8"/>
      <c r="N50" s="9">
        <f aca="true" t="shared" si="12" ref="N50:N59">SUM(B50:M50)</f>
        <v>2302</v>
      </c>
    </row>
    <row r="51" spans="1:14" ht="21.75">
      <c r="A51" s="10" t="s">
        <v>72</v>
      </c>
      <c r="B51" s="11">
        <v>520</v>
      </c>
      <c r="C51" s="11"/>
      <c r="D51" s="11">
        <v>400</v>
      </c>
      <c r="E51" s="11"/>
      <c r="F51" s="12">
        <v>120</v>
      </c>
      <c r="G51" s="12"/>
      <c r="H51" s="12">
        <v>120</v>
      </c>
      <c r="I51" s="12"/>
      <c r="J51" s="12">
        <v>120</v>
      </c>
      <c r="K51" s="12"/>
      <c r="L51" s="12">
        <v>120</v>
      </c>
      <c r="M51" s="12"/>
      <c r="N51" s="13">
        <f t="shared" si="12"/>
        <v>1400</v>
      </c>
    </row>
    <row r="52" spans="1:14" ht="21.75">
      <c r="A52" s="21" t="s">
        <v>51</v>
      </c>
      <c r="B52" s="8">
        <v>65</v>
      </c>
      <c r="C52" s="8"/>
      <c r="D52" s="8">
        <v>65</v>
      </c>
      <c r="E52" s="8"/>
      <c r="F52" s="8">
        <v>77</v>
      </c>
      <c r="G52" s="8"/>
      <c r="H52" s="8">
        <v>80</v>
      </c>
      <c r="I52" s="8"/>
      <c r="J52" s="8">
        <v>65</v>
      </c>
      <c r="K52" s="8"/>
      <c r="L52" s="8">
        <v>99</v>
      </c>
      <c r="M52" s="8"/>
      <c r="N52" s="9">
        <f t="shared" si="12"/>
        <v>451</v>
      </c>
    </row>
    <row r="53" spans="1:14" ht="21.75">
      <c r="A53" s="10" t="s">
        <v>73</v>
      </c>
      <c r="B53" s="11">
        <v>40</v>
      </c>
      <c r="C53" s="11"/>
      <c r="D53" s="11">
        <v>40</v>
      </c>
      <c r="E53" s="11"/>
      <c r="F53" s="12">
        <v>47</v>
      </c>
      <c r="G53" s="12"/>
      <c r="H53" s="12">
        <v>49</v>
      </c>
      <c r="I53" s="12"/>
      <c r="J53" s="12">
        <v>40</v>
      </c>
      <c r="K53" s="12"/>
      <c r="L53" s="12">
        <v>61</v>
      </c>
      <c r="M53" s="12"/>
      <c r="N53" s="13">
        <f t="shared" si="12"/>
        <v>277</v>
      </c>
    </row>
    <row r="54" spans="1:14" ht="21.75">
      <c r="A54" s="21" t="s">
        <v>52</v>
      </c>
      <c r="B54" s="8">
        <v>5377</v>
      </c>
      <c r="C54" s="8"/>
      <c r="D54" s="8">
        <v>7683</v>
      </c>
      <c r="E54" s="8"/>
      <c r="F54" s="8">
        <v>5117</v>
      </c>
      <c r="G54" s="8"/>
      <c r="H54" s="8">
        <v>7509</v>
      </c>
      <c r="I54" s="8"/>
      <c r="J54" s="8">
        <v>6096</v>
      </c>
      <c r="K54" s="8"/>
      <c r="L54" s="8">
        <v>6670</v>
      </c>
      <c r="M54" s="8"/>
      <c r="N54" s="9">
        <f t="shared" si="12"/>
        <v>38452</v>
      </c>
    </row>
    <row r="55" spans="1:14" ht="21.75">
      <c r="A55" s="10" t="s">
        <v>74</v>
      </c>
      <c r="B55" s="11">
        <v>1736</v>
      </c>
      <c r="C55" s="11"/>
      <c r="D55" s="11">
        <v>2217</v>
      </c>
      <c r="E55" s="11"/>
      <c r="F55" s="12">
        <v>1698</v>
      </c>
      <c r="G55" s="12"/>
      <c r="H55" s="12">
        <v>2019</v>
      </c>
      <c r="I55" s="12"/>
      <c r="J55" s="12">
        <v>1921</v>
      </c>
      <c r="K55" s="12"/>
      <c r="L55" s="12">
        <v>1897</v>
      </c>
      <c r="M55" s="12"/>
      <c r="N55" s="13">
        <f t="shared" si="12"/>
        <v>11488</v>
      </c>
    </row>
    <row r="56" spans="1:14" ht="21.75">
      <c r="A56" s="55" t="s">
        <v>494</v>
      </c>
      <c r="B56" s="56">
        <v>19018</v>
      </c>
      <c r="C56" s="56">
        <v>17281</v>
      </c>
      <c r="D56" s="56">
        <v>15157</v>
      </c>
      <c r="E56" s="56">
        <v>16316</v>
      </c>
      <c r="F56" s="56">
        <v>16702</v>
      </c>
      <c r="G56" s="56">
        <v>16702</v>
      </c>
      <c r="H56" s="56">
        <v>17591</v>
      </c>
      <c r="I56" s="56">
        <v>13650</v>
      </c>
      <c r="J56" s="56">
        <v>15053</v>
      </c>
      <c r="K56" s="56">
        <v>18056</v>
      </c>
      <c r="L56" s="56">
        <v>17255</v>
      </c>
      <c r="M56" s="56">
        <v>16895</v>
      </c>
      <c r="N56" s="9">
        <f t="shared" si="12"/>
        <v>199676</v>
      </c>
    </row>
    <row r="57" spans="1:14" ht="21.75">
      <c r="A57" s="57" t="s">
        <v>495</v>
      </c>
      <c r="B57" s="58">
        <v>5760</v>
      </c>
      <c r="C57" s="58">
        <v>5040</v>
      </c>
      <c r="D57" s="58">
        <v>4160</v>
      </c>
      <c r="E57" s="58">
        <v>4640</v>
      </c>
      <c r="F57" s="58">
        <v>4800</v>
      </c>
      <c r="G57" s="58">
        <v>4800</v>
      </c>
      <c r="H57" s="58">
        <v>4400</v>
      </c>
      <c r="I57" s="58">
        <v>3600</v>
      </c>
      <c r="J57" s="58">
        <v>3440</v>
      </c>
      <c r="K57" s="58">
        <v>3120</v>
      </c>
      <c r="L57" s="58">
        <v>4720</v>
      </c>
      <c r="M57" s="58">
        <v>4880</v>
      </c>
      <c r="N57" s="13">
        <f t="shared" si="12"/>
        <v>53360</v>
      </c>
    </row>
    <row r="58" spans="1:14" ht="21.75">
      <c r="A58" s="55" t="s">
        <v>496</v>
      </c>
      <c r="B58" s="56"/>
      <c r="C58" s="56">
        <v>143139</v>
      </c>
      <c r="D58" s="56"/>
      <c r="E58" s="56">
        <v>72625</v>
      </c>
      <c r="F58" s="56"/>
      <c r="G58" s="56">
        <v>147587</v>
      </c>
      <c r="H58" s="56"/>
      <c r="I58" s="56">
        <v>104128</v>
      </c>
      <c r="J58" s="56"/>
      <c r="K58" s="56">
        <v>44705</v>
      </c>
      <c r="L58" s="56"/>
      <c r="M58" s="56">
        <v>144170</v>
      </c>
      <c r="N58" s="9">
        <f t="shared" si="12"/>
        <v>656354</v>
      </c>
    </row>
    <row r="59" spans="1:14" ht="21.75">
      <c r="A59" s="57" t="s">
        <v>497</v>
      </c>
      <c r="B59" s="58"/>
      <c r="C59" s="58">
        <v>58093</v>
      </c>
      <c r="D59" s="58"/>
      <c r="E59" s="58">
        <v>35836</v>
      </c>
      <c r="F59" s="58"/>
      <c r="G59" s="58">
        <v>58735</v>
      </c>
      <c r="H59" s="58"/>
      <c r="I59" s="58">
        <v>43044</v>
      </c>
      <c r="J59" s="58"/>
      <c r="K59" s="58">
        <v>20473</v>
      </c>
      <c r="L59" s="58"/>
      <c r="M59" s="58">
        <v>56157</v>
      </c>
      <c r="N59" s="13">
        <f t="shared" si="12"/>
        <v>272338</v>
      </c>
    </row>
    <row r="60" spans="1:14" ht="21.75">
      <c r="A60" s="7" t="s">
        <v>80</v>
      </c>
      <c r="B60" s="8">
        <f aca="true" t="shared" si="13" ref="B60:M61">SUM(B50,B52,B54,B56,B58,)</f>
        <v>25326</v>
      </c>
      <c r="C60" s="8">
        <f t="shared" si="13"/>
        <v>160420</v>
      </c>
      <c r="D60" s="8">
        <f t="shared" si="13"/>
        <v>23557</v>
      </c>
      <c r="E60" s="8">
        <f t="shared" si="13"/>
        <v>88941</v>
      </c>
      <c r="F60" s="8">
        <f t="shared" si="13"/>
        <v>22092</v>
      </c>
      <c r="G60" s="8">
        <f t="shared" si="13"/>
        <v>164289</v>
      </c>
      <c r="H60" s="8">
        <f t="shared" si="13"/>
        <v>25376</v>
      </c>
      <c r="I60" s="8">
        <f t="shared" si="13"/>
        <v>117778</v>
      </c>
      <c r="J60" s="8">
        <f t="shared" si="13"/>
        <v>21410</v>
      </c>
      <c r="K60" s="8">
        <f t="shared" si="13"/>
        <v>62761</v>
      </c>
      <c r="L60" s="8">
        <f t="shared" si="13"/>
        <v>24220</v>
      </c>
      <c r="M60" s="8">
        <f t="shared" si="13"/>
        <v>161065</v>
      </c>
      <c r="N60" s="8">
        <f>SUM(N50,N52,N54,N56,N58,)</f>
        <v>897235</v>
      </c>
    </row>
    <row r="61" spans="1:14" ht="21.75">
      <c r="A61" s="14" t="s">
        <v>115</v>
      </c>
      <c r="B61" s="11">
        <f t="shared" si="13"/>
        <v>8056</v>
      </c>
      <c r="C61" s="11">
        <f t="shared" si="13"/>
        <v>63133</v>
      </c>
      <c r="D61" s="11">
        <f t="shared" si="13"/>
        <v>6817</v>
      </c>
      <c r="E61" s="11">
        <f t="shared" si="13"/>
        <v>40476</v>
      </c>
      <c r="F61" s="11">
        <f t="shared" si="13"/>
        <v>6665</v>
      </c>
      <c r="G61" s="11">
        <f t="shared" si="13"/>
        <v>63535</v>
      </c>
      <c r="H61" s="11">
        <f t="shared" si="13"/>
        <v>6588</v>
      </c>
      <c r="I61" s="11">
        <f t="shared" si="13"/>
        <v>46644</v>
      </c>
      <c r="J61" s="11">
        <f t="shared" si="13"/>
        <v>5521</v>
      </c>
      <c r="K61" s="11">
        <f t="shared" si="13"/>
        <v>23593</v>
      </c>
      <c r="L61" s="11">
        <f t="shared" si="13"/>
        <v>6798</v>
      </c>
      <c r="M61" s="11">
        <f t="shared" si="13"/>
        <v>61037</v>
      </c>
      <c r="N61" s="11">
        <f>SUM(N51,N53,N55,N57,N59,)</f>
        <v>338863</v>
      </c>
    </row>
    <row r="62" spans="1:14" ht="21.75">
      <c r="A62" s="7" t="s">
        <v>475</v>
      </c>
      <c r="B62" s="8">
        <f aca="true" t="shared" si="14" ref="B62:M63">SUM(B50,B52,B54,)</f>
        <v>6308</v>
      </c>
      <c r="C62" s="8">
        <f t="shared" si="14"/>
        <v>0</v>
      </c>
      <c r="D62" s="8">
        <f t="shared" si="14"/>
        <v>8400</v>
      </c>
      <c r="E62" s="8">
        <f t="shared" si="14"/>
        <v>0</v>
      </c>
      <c r="F62" s="8">
        <f t="shared" si="14"/>
        <v>5390</v>
      </c>
      <c r="G62" s="8">
        <f t="shared" si="14"/>
        <v>0</v>
      </c>
      <c r="H62" s="8">
        <f t="shared" si="14"/>
        <v>7785</v>
      </c>
      <c r="I62" s="8">
        <f t="shared" si="14"/>
        <v>0</v>
      </c>
      <c r="J62" s="8">
        <f t="shared" si="14"/>
        <v>6357</v>
      </c>
      <c r="K62" s="8">
        <f t="shared" si="14"/>
        <v>0</v>
      </c>
      <c r="L62" s="8">
        <f t="shared" si="14"/>
        <v>6965</v>
      </c>
      <c r="M62" s="8">
        <f t="shared" si="14"/>
        <v>0</v>
      </c>
      <c r="N62" s="8">
        <f>SUM(N50,N52,N54,)</f>
        <v>41205</v>
      </c>
    </row>
    <row r="63" spans="1:14" ht="21.75">
      <c r="A63" s="14" t="s">
        <v>476</v>
      </c>
      <c r="B63" s="11">
        <f t="shared" si="14"/>
        <v>2296</v>
      </c>
      <c r="C63" s="11">
        <f t="shared" si="14"/>
        <v>0</v>
      </c>
      <c r="D63" s="11">
        <f t="shared" si="14"/>
        <v>2657</v>
      </c>
      <c r="E63" s="11">
        <f t="shared" si="14"/>
        <v>0</v>
      </c>
      <c r="F63" s="11">
        <f t="shared" si="14"/>
        <v>1865</v>
      </c>
      <c r="G63" s="11">
        <f t="shared" si="14"/>
        <v>0</v>
      </c>
      <c r="H63" s="11">
        <f t="shared" si="14"/>
        <v>2188</v>
      </c>
      <c r="I63" s="11">
        <f t="shared" si="14"/>
        <v>0</v>
      </c>
      <c r="J63" s="11">
        <f t="shared" si="14"/>
        <v>2081</v>
      </c>
      <c r="K63" s="11">
        <f t="shared" si="14"/>
        <v>0</v>
      </c>
      <c r="L63" s="11">
        <f t="shared" si="14"/>
        <v>2078</v>
      </c>
      <c r="M63" s="11">
        <f t="shared" si="14"/>
        <v>0</v>
      </c>
      <c r="N63" s="11">
        <f>SUM(N51,N53,N55,)</f>
        <v>13165</v>
      </c>
    </row>
    <row r="64" spans="1:14" ht="21.75">
      <c r="A64" s="24" t="s">
        <v>53</v>
      </c>
      <c r="B64" s="25">
        <f>SUM(B10,B21,B32,B45,B60,)</f>
        <v>5160866</v>
      </c>
      <c r="C64" s="25">
        <f aca="true" t="shared" si="15" ref="C64:M64">SUM(C10,C21,C32,C45,C60,)</f>
        <v>4303643</v>
      </c>
      <c r="D64" s="25">
        <f t="shared" si="15"/>
        <v>3684288</v>
      </c>
      <c r="E64" s="25">
        <f t="shared" si="15"/>
        <v>5389341</v>
      </c>
      <c r="F64" s="25">
        <f t="shared" si="15"/>
        <v>5323140</v>
      </c>
      <c r="G64" s="25">
        <f t="shared" si="15"/>
        <v>6888373</v>
      </c>
      <c r="H64" s="25">
        <f t="shared" si="15"/>
        <v>6927826</v>
      </c>
      <c r="I64" s="25">
        <f t="shared" si="15"/>
        <v>6807228</v>
      </c>
      <c r="J64" s="25">
        <f>SUM(J10,J21,J32,J45,J60,)</f>
        <v>6560693</v>
      </c>
      <c r="K64" s="25">
        <f>SUM(K10,K21,K32,K45,K60,)</f>
        <v>7000696</v>
      </c>
      <c r="L64" s="25">
        <f t="shared" si="15"/>
        <v>6295371</v>
      </c>
      <c r="M64" s="25">
        <f t="shared" si="15"/>
        <v>5576924</v>
      </c>
      <c r="N64" s="26">
        <f>SUM(B64:M64)</f>
        <v>69918389</v>
      </c>
    </row>
    <row r="65" spans="1:14" ht="21.75">
      <c r="A65" s="24" t="s">
        <v>75</v>
      </c>
      <c r="B65" s="28">
        <f aca="true" t="shared" si="16" ref="B65:M65">SUM(B11,B22,B33,B46,B61,)</f>
        <v>1974152</v>
      </c>
      <c r="C65" s="28">
        <f t="shared" si="16"/>
        <v>1582085</v>
      </c>
      <c r="D65" s="28">
        <f t="shared" si="16"/>
        <v>1339005</v>
      </c>
      <c r="E65" s="28">
        <f t="shared" si="16"/>
        <v>2026320</v>
      </c>
      <c r="F65" s="28">
        <f t="shared" si="16"/>
        <v>2043681</v>
      </c>
      <c r="G65" s="28">
        <f t="shared" si="16"/>
        <v>2619147</v>
      </c>
      <c r="H65" s="28">
        <f t="shared" si="16"/>
        <v>2079936</v>
      </c>
      <c r="I65" s="28">
        <f t="shared" si="16"/>
        <v>2005392</v>
      </c>
      <c r="J65" s="28">
        <f t="shared" si="16"/>
        <v>1905013</v>
      </c>
      <c r="K65" s="28">
        <f t="shared" si="16"/>
        <v>2102509</v>
      </c>
      <c r="L65" s="28">
        <f t="shared" si="16"/>
        <v>2393210</v>
      </c>
      <c r="M65" s="28">
        <f t="shared" si="16"/>
        <v>2102897</v>
      </c>
      <c r="N65" s="29">
        <f>SUM(B65:M65)</f>
        <v>24173347</v>
      </c>
    </row>
    <row r="66" spans="1:14" ht="21.75">
      <c r="A66" s="22" t="s">
        <v>98</v>
      </c>
      <c r="B66" s="31">
        <f aca="true" t="shared" si="17" ref="B66:M67">SUM(B8,B19,B30,B43,B56,B58,)</f>
        <v>917116</v>
      </c>
      <c r="C66" s="31">
        <f t="shared" si="17"/>
        <v>924532</v>
      </c>
      <c r="D66" s="31">
        <f t="shared" si="17"/>
        <v>510445</v>
      </c>
      <c r="E66" s="31">
        <f t="shared" si="17"/>
        <v>1006106</v>
      </c>
      <c r="F66" s="31">
        <f t="shared" si="17"/>
        <v>911009</v>
      </c>
      <c r="G66" s="31">
        <f t="shared" si="17"/>
        <v>1473099</v>
      </c>
      <c r="H66" s="31">
        <f t="shared" si="17"/>
        <v>978705</v>
      </c>
      <c r="I66" s="31">
        <f t="shared" si="17"/>
        <v>658115</v>
      </c>
      <c r="J66" s="31">
        <f t="shared" si="17"/>
        <v>506045</v>
      </c>
      <c r="K66" s="31">
        <f t="shared" si="17"/>
        <v>764103</v>
      </c>
      <c r="L66" s="31">
        <f t="shared" si="17"/>
        <v>1003005</v>
      </c>
      <c r="M66" s="31">
        <f t="shared" si="17"/>
        <v>1104223</v>
      </c>
      <c r="N66" s="31">
        <f>SUM(N8,N19,N30,N43,N56,N58,)</f>
        <v>10756503</v>
      </c>
    </row>
    <row r="67" spans="1:14" ht="21.75">
      <c r="A67" s="22" t="s">
        <v>99</v>
      </c>
      <c r="B67" s="32">
        <f t="shared" si="17"/>
        <v>313944</v>
      </c>
      <c r="C67" s="32">
        <f t="shared" si="17"/>
        <v>332490</v>
      </c>
      <c r="D67" s="32">
        <f t="shared" si="17"/>
        <v>171657</v>
      </c>
      <c r="E67" s="32">
        <f t="shared" si="17"/>
        <v>365120</v>
      </c>
      <c r="F67" s="32">
        <f t="shared" si="17"/>
        <v>318095</v>
      </c>
      <c r="G67" s="32">
        <f t="shared" si="17"/>
        <v>530715</v>
      </c>
      <c r="H67" s="32">
        <f t="shared" si="17"/>
        <v>294673</v>
      </c>
      <c r="I67" s="32">
        <f t="shared" si="17"/>
        <v>192110</v>
      </c>
      <c r="J67" s="32">
        <f t="shared" si="17"/>
        <v>127883</v>
      </c>
      <c r="K67" s="32">
        <f t="shared" si="17"/>
        <v>221424</v>
      </c>
      <c r="L67" s="32">
        <f t="shared" si="17"/>
        <v>351423</v>
      </c>
      <c r="M67" s="32">
        <f t="shared" si="17"/>
        <v>397005</v>
      </c>
      <c r="N67" s="32">
        <f>SUM(N9,N20,N31,N44,N57,N59,)</f>
        <v>3616539</v>
      </c>
    </row>
    <row r="68" spans="1:14" ht="21.75">
      <c r="A68" s="24" t="s">
        <v>100</v>
      </c>
      <c r="B68" s="26">
        <f>SUM(B12,B23,B34,B47,B62,)</f>
        <v>4243750</v>
      </c>
      <c r="C68" s="26">
        <f aca="true" t="shared" si="18" ref="C68:M68">SUM(C12,C23,C34,C47,C62,)</f>
        <v>3379111</v>
      </c>
      <c r="D68" s="26">
        <f t="shared" si="18"/>
        <v>3173843</v>
      </c>
      <c r="E68" s="26">
        <f t="shared" si="18"/>
        <v>4383235</v>
      </c>
      <c r="F68" s="26">
        <f t="shared" si="18"/>
        <v>4412131</v>
      </c>
      <c r="G68" s="26">
        <f t="shared" si="18"/>
        <v>5415274</v>
      </c>
      <c r="H68" s="26">
        <f t="shared" si="18"/>
        <v>5949121</v>
      </c>
      <c r="I68" s="26">
        <f t="shared" si="18"/>
        <v>6149113</v>
      </c>
      <c r="J68" s="26">
        <f t="shared" si="18"/>
        <v>6054648</v>
      </c>
      <c r="K68" s="26">
        <f t="shared" si="18"/>
        <v>6236593</v>
      </c>
      <c r="L68" s="26">
        <f t="shared" si="18"/>
        <v>5292366</v>
      </c>
      <c r="M68" s="26">
        <f t="shared" si="18"/>
        <v>4472701</v>
      </c>
      <c r="N68" s="26">
        <f>SUM(N12,N23,N34,N47,N62,)</f>
        <v>59161886</v>
      </c>
    </row>
    <row r="69" spans="1:14" ht="21.75">
      <c r="A69" s="24" t="s">
        <v>101</v>
      </c>
      <c r="B69" s="29">
        <f aca="true" t="shared" si="19" ref="B69:M69">SUM(B13,B24,B35,B48,B63,)</f>
        <v>1660208</v>
      </c>
      <c r="C69" s="29">
        <f t="shared" si="19"/>
        <v>1249595</v>
      </c>
      <c r="D69" s="29">
        <f t="shared" si="19"/>
        <v>1167348</v>
      </c>
      <c r="E69" s="29">
        <f t="shared" si="19"/>
        <v>1661200</v>
      </c>
      <c r="F69" s="29">
        <f t="shared" si="19"/>
        <v>1725586</v>
      </c>
      <c r="G69" s="29">
        <f t="shared" si="19"/>
        <v>2088432</v>
      </c>
      <c r="H69" s="29">
        <f t="shared" si="19"/>
        <v>1785263</v>
      </c>
      <c r="I69" s="29">
        <f t="shared" si="19"/>
        <v>1813282</v>
      </c>
      <c r="J69" s="29">
        <f t="shared" si="19"/>
        <v>1777130</v>
      </c>
      <c r="K69" s="29">
        <f t="shared" si="19"/>
        <v>1881085</v>
      </c>
      <c r="L69" s="29">
        <f t="shared" si="19"/>
        <v>2041787</v>
      </c>
      <c r="M69" s="29">
        <f t="shared" si="19"/>
        <v>1705892</v>
      </c>
      <c r="N69" s="29">
        <f>SUM(N13,N24,N35,N48,N63,)</f>
        <v>20556808</v>
      </c>
    </row>
    <row r="70" ht="21.75">
      <c r="A70" s="64" t="s">
        <v>559</v>
      </c>
    </row>
    <row r="71" ht="21.75">
      <c r="A71" s="64" t="s">
        <v>558</v>
      </c>
    </row>
    <row r="72" ht="21.75">
      <c r="A72" s="64" t="s">
        <v>561</v>
      </c>
    </row>
    <row r="73" spans="1:14" ht="30">
      <c r="A73" s="49" t="s">
        <v>556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4866</v>
      </c>
      <c r="C76" s="8">
        <v>4686</v>
      </c>
      <c r="D76" s="8">
        <v>6289</v>
      </c>
      <c r="E76" s="8">
        <v>10489</v>
      </c>
      <c r="F76" s="8">
        <v>7400</v>
      </c>
      <c r="G76" s="8">
        <v>7564</v>
      </c>
      <c r="H76" s="8">
        <v>7611</v>
      </c>
      <c r="I76" s="8">
        <v>9312</v>
      </c>
      <c r="J76" s="8">
        <v>6910</v>
      </c>
      <c r="K76" s="8">
        <v>7743</v>
      </c>
      <c r="L76" s="8">
        <v>8610</v>
      </c>
      <c r="M76" s="8">
        <v>13711</v>
      </c>
      <c r="N76" s="9">
        <f aca="true" t="shared" si="20" ref="N76:N83">SUM(B76:M76)</f>
        <v>95191</v>
      </c>
    </row>
    <row r="77" spans="1:14" ht="21.75">
      <c r="A77" s="14" t="s">
        <v>523</v>
      </c>
      <c r="B77" s="11">
        <v>188</v>
      </c>
      <c r="C77" s="11">
        <v>177</v>
      </c>
      <c r="D77" s="11">
        <v>275</v>
      </c>
      <c r="E77" s="11">
        <v>532</v>
      </c>
      <c r="F77" s="11">
        <v>343</v>
      </c>
      <c r="G77" s="11">
        <v>353</v>
      </c>
      <c r="H77" s="11">
        <v>356</v>
      </c>
      <c r="I77" s="11">
        <v>460</v>
      </c>
      <c r="J77" s="11">
        <v>313</v>
      </c>
      <c r="K77" s="11">
        <v>364</v>
      </c>
      <c r="L77" s="11">
        <v>417</v>
      </c>
      <c r="M77" s="11">
        <v>729</v>
      </c>
      <c r="N77" s="13">
        <f t="shared" si="20"/>
        <v>4507</v>
      </c>
    </row>
    <row r="78" spans="1:14" ht="21.75">
      <c r="A78" s="7" t="s">
        <v>55</v>
      </c>
      <c r="B78" s="8">
        <v>325637</v>
      </c>
      <c r="C78" s="8">
        <v>324214</v>
      </c>
      <c r="D78" s="8">
        <v>353807</v>
      </c>
      <c r="E78" s="8">
        <v>303612</v>
      </c>
      <c r="F78" s="8">
        <v>298659</v>
      </c>
      <c r="G78" s="8">
        <v>281867</v>
      </c>
      <c r="H78" s="8">
        <v>254169</v>
      </c>
      <c r="I78" s="8">
        <v>287573</v>
      </c>
      <c r="J78" s="8">
        <v>282358</v>
      </c>
      <c r="K78" s="8">
        <v>303923</v>
      </c>
      <c r="L78" s="8">
        <v>285089</v>
      </c>
      <c r="M78" s="8">
        <v>293770</v>
      </c>
      <c r="N78" s="9">
        <f t="shared" si="20"/>
        <v>3594678</v>
      </c>
    </row>
    <row r="79" spans="1:14" ht="21.75">
      <c r="A79" s="14" t="s">
        <v>524</v>
      </c>
      <c r="B79" s="11">
        <v>19807</v>
      </c>
      <c r="C79" s="11">
        <v>19720</v>
      </c>
      <c r="D79" s="11">
        <v>21530</v>
      </c>
      <c r="E79" s="11">
        <v>18460</v>
      </c>
      <c r="F79" s="11">
        <v>18157</v>
      </c>
      <c r="G79" s="11">
        <v>17130</v>
      </c>
      <c r="H79" s="11">
        <v>15436</v>
      </c>
      <c r="I79" s="11">
        <v>17479</v>
      </c>
      <c r="J79" s="11">
        <v>17160</v>
      </c>
      <c r="K79" s="11">
        <v>18479</v>
      </c>
      <c r="L79" s="11">
        <v>17327</v>
      </c>
      <c r="M79" s="11">
        <v>17858</v>
      </c>
      <c r="N79" s="13">
        <f t="shared" si="20"/>
        <v>218543</v>
      </c>
    </row>
    <row r="80" spans="1:14" ht="21.75">
      <c r="A80" s="7" t="s">
        <v>56</v>
      </c>
      <c r="B80" s="51">
        <v>107451</v>
      </c>
      <c r="C80" s="8">
        <v>114710</v>
      </c>
      <c r="D80" s="8">
        <v>36623</v>
      </c>
      <c r="E80" s="8">
        <v>98524</v>
      </c>
      <c r="F80" s="8">
        <v>109642</v>
      </c>
      <c r="G80" s="8">
        <v>98817</v>
      </c>
      <c r="H80" s="8">
        <v>60950</v>
      </c>
      <c r="I80" s="8">
        <v>41250</v>
      </c>
      <c r="J80" s="8">
        <v>24785</v>
      </c>
      <c r="K80" s="8">
        <v>19487</v>
      </c>
      <c r="L80" s="8">
        <v>59218</v>
      </c>
      <c r="M80" s="8">
        <v>120054</v>
      </c>
      <c r="N80" s="9">
        <f t="shared" si="20"/>
        <v>891511</v>
      </c>
    </row>
    <row r="81" spans="1:14" ht="21.75">
      <c r="A81" s="14" t="s">
        <v>102</v>
      </c>
      <c r="B81" s="47">
        <v>6520</v>
      </c>
      <c r="C81" s="11">
        <v>6964</v>
      </c>
      <c r="D81" s="11">
        <v>2188</v>
      </c>
      <c r="E81" s="11">
        <v>5974</v>
      </c>
      <c r="F81" s="11">
        <v>6654</v>
      </c>
      <c r="G81" s="11">
        <v>5992</v>
      </c>
      <c r="H81" s="11">
        <v>3676</v>
      </c>
      <c r="I81" s="11">
        <v>2471</v>
      </c>
      <c r="J81" s="11">
        <v>1464</v>
      </c>
      <c r="K81" s="11">
        <v>1140</v>
      </c>
      <c r="L81" s="11">
        <v>3570</v>
      </c>
      <c r="M81" s="11">
        <v>7291</v>
      </c>
      <c r="N81" s="13">
        <f t="shared" si="20"/>
        <v>53904</v>
      </c>
    </row>
    <row r="82" spans="1:14" ht="21.75">
      <c r="A82" s="7" t="s">
        <v>56</v>
      </c>
      <c r="B82" s="51">
        <v>25995</v>
      </c>
      <c r="C82" s="8">
        <v>26796</v>
      </c>
      <c r="D82" s="8">
        <v>23346</v>
      </c>
      <c r="E82" s="8">
        <v>23869</v>
      </c>
      <c r="F82" s="8">
        <v>61114</v>
      </c>
      <c r="G82" s="8">
        <v>25373</v>
      </c>
      <c r="H82" s="8">
        <v>22121</v>
      </c>
      <c r="I82" s="8">
        <v>21417</v>
      </c>
      <c r="J82" s="8">
        <v>20093</v>
      </c>
      <c r="K82" s="8">
        <v>22250</v>
      </c>
      <c r="L82" s="8">
        <v>21352</v>
      </c>
      <c r="M82" s="8">
        <v>25992</v>
      </c>
      <c r="N82" s="9">
        <f t="shared" si="20"/>
        <v>319718</v>
      </c>
    </row>
    <row r="83" spans="1:14" ht="21.75">
      <c r="A83" s="14" t="s">
        <v>103</v>
      </c>
      <c r="B83" s="47">
        <v>1538</v>
      </c>
      <c r="C83" s="11">
        <v>1587</v>
      </c>
      <c r="D83" s="11">
        <v>1376</v>
      </c>
      <c r="E83" s="11">
        <v>1408</v>
      </c>
      <c r="F83" s="11">
        <v>3686</v>
      </c>
      <c r="G83" s="11">
        <v>1500</v>
      </c>
      <c r="H83" s="11">
        <v>1301</v>
      </c>
      <c r="I83" s="11">
        <v>1258</v>
      </c>
      <c r="J83" s="11">
        <v>1177</v>
      </c>
      <c r="K83" s="11">
        <v>1309</v>
      </c>
      <c r="L83" s="11">
        <v>1254</v>
      </c>
      <c r="M83" s="11">
        <v>1538</v>
      </c>
      <c r="N83" s="13">
        <f t="shared" si="20"/>
        <v>18932</v>
      </c>
    </row>
    <row r="84" spans="1:14" ht="21.75">
      <c r="A84" s="7" t="s">
        <v>104</v>
      </c>
      <c r="B84" s="8">
        <f aca="true" t="shared" si="21" ref="B84:M85">SUM(B76,B78,B80,B82,)</f>
        <v>463949</v>
      </c>
      <c r="C84" s="8">
        <f>SUM(C76,C78,C80,C82,)</f>
        <v>470406</v>
      </c>
      <c r="D84" s="8">
        <f t="shared" si="21"/>
        <v>420065</v>
      </c>
      <c r="E84" s="8">
        <f t="shared" si="21"/>
        <v>436494</v>
      </c>
      <c r="F84" s="8">
        <f t="shared" si="21"/>
        <v>476815</v>
      </c>
      <c r="G84" s="8">
        <f t="shared" si="21"/>
        <v>413621</v>
      </c>
      <c r="H84" s="8">
        <f t="shared" si="21"/>
        <v>344851</v>
      </c>
      <c r="I84" s="8">
        <f t="shared" si="21"/>
        <v>359552</v>
      </c>
      <c r="J84" s="8">
        <f t="shared" si="21"/>
        <v>334146</v>
      </c>
      <c r="K84" s="8">
        <f t="shared" si="21"/>
        <v>353403</v>
      </c>
      <c r="L84" s="8">
        <f t="shared" si="21"/>
        <v>374269</v>
      </c>
      <c r="M84" s="8">
        <f t="shared" si="21"/>
        <v>453527</v>
      </c>
      <c r="N84" s="8">
        <f>SUM(N76,N78,N80,N82,)</f>
        <v>4901098</v>
      </c>
    </row>
    <row r="85" spans="1:14" ht="21.75">
      <c r="A85" s="14" t="s">
        <v>105</v>
      </c>
      <c r="B85" s="11">
        <f t="shared" si="21"/>
        <v>28053</v>
      </c>
      <c r="C85" s="11">
        <f>SUM(C77,C79,C81,C83,)</f>
        <v>28448</v>
      </c>
      <c r="D85" s="11">
        <f t="shared" si="21"/>
        <v>25369</v>
      </c>
      <c r="E85" s="11">
        <f t="shared" si="21"/>
        <v>26374</v>
      </c>
      <c r="F85" s="11">
        <f t="shared" si="21"/>
        <v>28840</v>
      </c>
      <c r="G85" s="11">
        <f t="shared" si="21"/>
        <v>24975</v>
      </c>
      <c r="H85" s="11">
        <f t="shared" si="21"/>
        <v>20769</v>
      </c>
      <c r="I85" s="11">
        <f t="shared" si="21"/>
        <v>21668</v>
      </c>
      <c r="J85" s="11">
        <f t="shared" si="21"/>
        <v>20114</v>
      </c>
      <c r="K85" s="11">
        <f t="shared" si="21"/>
        <v>21292</v>
      </c>
      <c r="L85" s="11">
        <f t="shared" si="21"/>
        <v>22568</v>
      </c>
      <c r="M85" s="11">
        <f t="shared" si="21"/>
        <v>27416</v>
      </c>
      <c r="N85" s="11">
        <f>SUM(N77,N79,N81,N83,)</f>
        <v>295886</v>
      </c>
    </row>
    <row r="86" spans="1:14" ht="21.75">
      <c r="A86" s="7" t="s">
        <v>106</v>
      </c>
      <c r="B86" s="8">
        <f aca="true" t="shared" si="22" ref="B86:M87">SUM(B76,B78,)</f>
        <v>330503</v>
      </c>
      <c r="C86" s="8">
        <f>SUM(C76,C78,)</f>
        <v>328900</v>
      </c>
      <c r="D86" s="8">
        <f t="shared" si="22"/>
        <v>360096</v>
      </c>
      <c r="E86" s="8">
        <f t="shared" si="22"/>
        <v>314101</v>
      </c>
      <c r="F86" s="8">
        <f t="shared" si="22"/>
        <v>306059</v>
      </c>
      <c r="G86" s="8">
        <f t="shared" si="22"/>
        <v>289431</v>
      </c>
      <c r="H86" s="8">
        <f t="shared" si="22"/>
        <v>261780</v>
      </c>
      <c r="I86" s="8">
        <f t="shared" si="22"/>
        <v>296885</v>
      </c>
      <c r="J86" s="8">
        <f t="shared" si="22"/>
        <v>289268</v>
      </c>
      <c r="K86" s="8">
        <f t="shared" si="22"/>
        <v>311666</v>
      </c>
      <c r="L86" s="8">
        <f t="shared" si="22"/>
        <v>293699</v>
      </c>
      <c r="M86" s="8">
        <f t="shared" si="22"/>
        <v>307481</v>
      </c>
      <c r="N86" s="8">
        <f>SUM(N76,N78,)</f>
        <v>3689869</v>
      </c>
    </row>
    <row r="87" spans="1:14" ht="21.75">
      <c r="A87" s="14" t="s">
        <v>107</v>
      </c>
      <c r="B87" s="11">
        <f t="shared" si="22"/>
        <v>19995</v>
      </c>
      <c r="C87" s="11">
        <f t="shared" si="22"/>
        <v>19897</v>
      </c>
      <c r="D87" s="11">
        <f t="shared" si="22"/>
        <v>21805</v>
      </c>
      <c r="E87" s="11">
        <f t="shared" si="22"/>
        <v>18992</v>
      </c>
      <c r="F87" s="11">
        <f t="shared" si="22"/>
        <v>18500</v>
      </c>
      <c r="G87" s="11">
        <f t="shared" si="22"/>
        <v>17483</v>
      </c>
      <c r="H87" s="11">
        <f t="shared" si="22"/>
        <v>15792</v>
      </c>
      <c r="I87" s="11">
        <f t="shared" si="22"/>
        <v>17939</v>
      </c>
      <c r="J87" s="11">
        <f t="shared" si="22"/>
        <v>17473</v>
      </c>
      <c r="K87" s="11">
        <f t="shared" si="22"/>
        <v>18843</v>
      </c>
      <c r="L87" s="11">
        <f t="shared" si="22"/>
        <v>17744</v>
      </c>
      <c r="M87" s="11">
        <f t="shared" si="22"/>
        <v>18587</v>
      </c>
      <c r="N87" s="11">
        <f>SUM(N77,N79,)</f>
        <v>223050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16145</v>
      </c>
      <c r="C89" s="8">
        <v>15361</v>
      </c>
      <c r="D89" s="8">
        <v>12545</v>
      </c>
      <c r="E89" s="8">
        <v>24585</v>
      </c>
      <c r="F89" s="8">
        <v>20111</v>
      </c>
      <c r="G89" s="8">
        <v>19390</v>
      </c>
      <c r="H89" s="8">
        <v>10385</v>
      </c>
      <c r="I89" s="8">
        <v>12267</v>
      </c>
      <c r="J89" s="8">
        <v>9234</v>
      </c>
      <c r="K89" s="8">
        <v>12784</v>
      </c>
      <c r="L89" s="8">
        <v>18261</v>
      </c>
      <c r="M89" s="8">
        <v>22398</v>
      </c>
      <c r="N89" s="9">
        <f aca="true" t="shared" si="23" ref="N89:N96">SUM(B89:M89)</f>
        <v>193466</v>
      </c>
    </row>
    <row r="90" spans="1:14" ht="21.75" customHeight="1">
      <c r="A90" s="14" t="s">
        <v>108</v>
      </c>
      <c r="B90" s="11">
        <v>1066</v>
      </c>
      <c r="C90" s="11">
        <v>1008</v>
      </c>
      <c r="D90" s="11">
        <v>765</v>
      </c>
      <c r="E90" s="11">
        <v>1566</v>
      </c>
      <c r="F90" s="11">
        <v>1330</v>
      </c>
      <c r="G90" s="11">
        <v>1267</v>
      </c>
      <c r="H90" s="11">
        <v>665</v>
      </c>
      <c r="I90" s="11">
        <v>714</v>
      </c>
      <c r="J90" s="11">
        <v>521</v>
      </c>
      <c r="K90" s="11">
        <v>752</v>
      </c>
      <c r="L90" s="11">
        <v>1134</v>
      </c>
      <c r="M90" s="11">
        <v>1444</v>
      </c>
      <c r="N90" s="13">
        <f t="shared" si="23"/>
        <v>12232</v>
      </c>
    </row>
    <row r="91" spans="1:14" ht="21.75">
      <c r="A91" s="7" t="s">
        <v>432</v>
      </c>
      <c r="B91" s="8">
        <v>5350</v>
      </c>
      <c r="C91" s="8">
        <v>5216</v>
      </c>
      <c r="D91" s="8">
        <v>4532</v>
      </c>
      <c r="E91" s="8">
        <v>5172</v>
      </c>
      <c r="F91" s="8">
        <v>5691</v>
      </c>
      <c r="G91" s="8">
        <v>5543</v>
      </c>
      <c r="H91" s="8">
        <v>3879</v>
      </c>
      <c r="I91" s="8">
        <v>4116</v>
      </c>
      <c r="J91" s="8">
        <v>5246</v>
      </c>
      <c r="K91" s="8">
        <v>5781</v>
      </c>
      <c r="L91" s="8">
        <v>5944</v>
      </c>
      <c r="M91" s="8">
        <v>6271</v>
      </c>
      <c r="N91" s="9">
        <f t="shared" si="23"/>
        <v>62741</v>
      </c>
    </row>
    <row r="92" spans="1:14" ht="21.75">
      <c r="A92" s="14" t="s">
        <v>431</v>
      </c>
      <c r="B92" s="11">
        <v>355</v>
      </c>
      <c r="C92" s="11">
        <v>346</v>
      </c>
      <c r="D92" s="11">
        <v>300</v>
      </c>
      <c r="E92" s="11">
        <v>343</v>
      </c>
      <c r="F92" s="11">
        <v>378</v>
      </c>
      <c r="G92" s="11">
        <v>368</v>
      </c>
      <c r="H92" s="11">
        <v>256</v>
      </c>
      <c r="I92" s="11">
        <v>272</v>
      </c>
      <c r="J92" s="11">
        <v>348</v>
      </c>
      <c r="K92" s="11">
        <v>384</v>
      </c>
      <c r="L92" s="11">
        <v>395</v>
      </c>
      <c r="M92" s="11">
        <v>417</v>
      </c>
      <c r="N92" s="13">
        <f t="shared" si="23"/>
        <v>4162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23220</v>
      </c>
      <c r="C95" s="8">
        <v>21438</v>
      </c>
      <c r="D95" s="8">
        <v>8820</v>
      </c>
      <c r="E95" s="8">
        <v>20340</v>
      </c>
      <c r="F95" s="8">
        <v>27054</v>
      </c>
      <c r="G95" s="8">
        <v>23670</v>
      </c>
      <c r="H95" s="8">
        <v>14544</v>
      </c>
      <c r="I95" s="8">
        <v>2754</v>
      </c>
      <c r="J95" s="8">
        <v>1422</v>
      </c>
      <c r="K95" s="8">
        <v>3888</v>
      </c>
      <c r="L95" s="8">
        <v>12276</v>
      </c>
      <c r="M95" s="8">
        <v>22446</v>
      </c>
      <c r="N95" s="9">
        <f t="shared" si="23"/>
        <v>181872</v>
      </c>
    </row>
    <row r="96" spans="1:14" ht="21.75">
      <c r="A96" s="14" t="s">
        <v>110</v>
      </c>
      <c r="B96" s="11">
        <v>1290</v>
      </c>
      <c r="C96" s="11">
        <v>1191</v>
      </c>
      <c r="D96" s="11">
        <v>490</v>
      </c>
      <c r="E96" s="11">
        <v>1130</v>
      </c>
      <c r="F96" s="11">
        <v>1503</v>
      </c>
      <c r="G96" s="11">
        <v>1315</v>
      </c>
      <c r="H96" s="11">
        <v>808</v>
      </c>
      <c r="I96" s="11">
        <v>153</v>
      </c>
      <c r="J96" s="11">
        <v>79</v>
      </c>
      <c r="K96" s="11">
        <v>216</v>
      </c>
      <c r="L96" s="11">
        <v>682</v>
      </c>
      <c r="M96" s="11">
        <v>1247</v>
      </c>
      <c r="N96" s="13">
        <f t="shared" si="23"/>
        <v>10104</v>
      </c>
    </row>
    <row r="97" spans="1:14" ht="21.75">
      <c r="A97" s="7" t="s">
        <v>111</v>
      </c>
      <c r="B97" s="8">
        <f aca="true" t="shared" si="24" ref="B97:M98">SUM(B89,B91,B93,B95,)</f>
        <v>44715</v>
      </c>
      <c r="C97" s="8">
        <f t="shared" si="24"/>
        <v>42015</v>
      </c>
      <c r="D97" s="8">
        <f t="shared" si="24"/>
        <v>25897</v>
      </c>
      <c r="E97" s="8">
        <f t="shared" si="24"/>
        <v>50097</v>
      </c>
      <c r="F97" s="8">
        <f t="shared" si="24"/>
        <v>52856</v>
      </c>
      <c r="G97" s="8">
        <f t="shared" si="24"/>
        <v>48603</v>
      </c>
      <c r="H97" s="8">
        <f t="shared" si="24"/>
        <v>28808</v>
      </c>
      <c r="I97" s="8">
        <f t="shared" si="24"/>
        <v>19137</v>
      </c>
      <c r="J97" s="8">
        <f t="shared" si="24"/>
        <v>15902</v>
      </c>
      <c r="K97" s="8">
        <f t="shared" si="24"/>
        <v>22453</v>
      </c>
      <c r="L97" s="8">
        <f t="shared" si="24"/>
        <v>36481</v>
      </c>
      <c r="M97" s="8">
        <f t="shared" si="24"/>
        <v>51115</v>
      </c>
      <c r="N97" s="8">
        <f>SUM(N89,N91,N93,N95,)</f>
        <v>438079</v>
      </c>
    </row>
    <row r="98" spans="1:14" ht="21.75">
      <c r="A98" s="14" t="s">
        <v>112</v>
      </c>
      <c r="B98" s="11">
        <f t="shared" si="24"/>
        <v>2711</v>
      </c>
      <c r="C98" s="11">
        <f t="shared" si="24"/>
        <v>2545</v>
      </c>
      <c r="D98" s="11">
        <f t="shared" si="24"/>
        <v>1555</v>
      </c>
      <c r="E98" s="11">
        <f t="shared" si="24"/>
        <v>3039</v>
      </c>
      <c r="F98" s="11">
        <f t="shared" si="24"/>
        <v>3211</v>
      </c>
      <c r="G98" s="11">
        <f t="shared" si="24"/>
        <v>2950</v>
      </c>
      <c r="H98" s="11">
        <f t="shared" si="24"/>
        <v>1729</v>
      </c>
      <c r="I98" s="11">
        <f t="shared" si="24"/>
        <v>1139</v>
      </c>
      <c r="J98" s="11">
        <f t="shared" si="24"/>
        <v>948</v>
      </c>
      <c r="K98" s="11">
        <f t="shared" si="24"/>
        <v>1352</v>
      </c>
      <c r="L98" s="11">
        <f t="shared" si="24"/>
        <v>2211</v>
      </c>
      <c r="M98" s="11">
        <f t="shared" si="24"/>
        <v>3108</v>
      </c>
      <c r="N98" s="11">
        <f>SUM(N90,N92,N94,N96,)</f>
        <v>26498</v>
      </c>
    </row>
    <row r="99" spans="1:14" ht="21.75">
      <c r="A99" s="7" t="s">
        <v>113</v>
      </c>
      <c r="B99" s="8">
        <f aca="true" t="shared" si="25" ref="B99:M100">SUM(B89,B91,B93,)</f>
        <v>21495</v>
      </c>
      <c r="C99" s="8">
        <f t="shared" si="25"/>
        <v>20577</v>
      </c>
      <c r="D99" s="8">
        <f t="shared" si="25"/>
        <v>17077</v>
      </c>
      <c r="E99" s="8">
        <f t="shared" si="25"/>
        <v>29757</v>
      </c>
      <c r="F99" s="8">
        <f t="shared" si="25"/>
        <v>25802</v>
      </c>
      <c r="G99" s="8">
        <f t="shared" si="25"/>
        <v>24933</v>
      </c>
      <c r="H99" s="8">
        <f t="shared" si="25"/>
        <v>14264</v>
      </c>
      <c r="I99" s="8">
        <f t="shared" si="25"/>
        <v>16383</v>
      </c>
      <c r="J99" s="8">
        <f t="shared" si="25"/>
        <v>14480</v>
      </c>
      <c r="K99" s="8">
        <f t="shared" si="25"/>
        <v>18565</v>
      </c>
      <c r="L99" s="8">
        <f t="shared" si="25"/>
        <v>24205</v>
      </c>
      <c r="M99" s="8">
        <f t="shared" si="25"/>
        <v>28669</v>
      </c>
      <c r="N99" s="8">
        <f>SUM(N89,N91,N93,)</f>
        <v>256207</v>
      </c>
    </row>
    <row r="100" spans="1:14" ht="21.75">
      <c r="A100" s="14" t="s">
        <v>114</v>
      </c>
      <c r="B100" s="11">
        <f t="shared" si="25"/>
        <v>1421</v>
      </c>
      <c r="C100" s="11">
        <f t="shared" si="25"/>
        <v>1354</v>
      </c>
      <c r="D100" s="11">
        <f t="shared" si="25"/>
        <v>1065</v>
      </c>
      <c r="E100" s="11">
        <f t="shared" si="25"/>
        <v>1909</v>
      </c>
      <c r="F100" s="11">
        <f t="shared" si="25"/>
        <v>1708</v>
      </c>
      <c r="G100" s="11">
        <f t="shared" si="25"/>
        <v>1635</v>
      </c>
      <c r="H100" s="11">
        <f t="shared" si="25"/>
        <v>921</v>
      </c>
      <c r="I100" s="11">
        <f t="shared" si="25"/>
        <v>986</v>
      </c>
      <c r="J100" s="11">
        <f t="shared" si="25"/>
        <v>869</v>
      </c>
      <c r="K100" s="11">
        <f t="shared" si="25"/>
        <v>1136</v>
      </c>
      <c r="L100" s="11">
        <f t="shared" si="25"/>
        <v>1529</v>
      </c>
      <c r="M100" s="11">
        <f t="shared" si="25"/>
        <v>1861</v>
      </c>
      <c r="N100" s="11">
        <f>SUM(N90,N92,N94,)</f>
        <v>16394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109208</v>
      </c>
      <c r="C102" s="8">
        <v>100399</v>
      </c>
      <c r="D102" s="8">
        <v>64913</v>
      </c>
      <c r="E102" s="8">
        <v>97778</v>
      </c>
      <c r="F102" s="8">
        <v>116113</v>
      </c>
      <c r="G102" s="8">
        <v>112621</v>
      </c>
      <c r="H102" s="8">
        <v>84669</v>
      </c>
      <c r="I102" s="8">
        <v>76643</v>
      </c>
      <c r="J102" s="8">
        <v>69512</v>
      </c>
      <c r="K102" s="8">
        <v>82555</v>
      </c>
      <c r="L102" s="8">
        <v>113935</v>
      </c>
      <c r="M102" s="8">
        <v>159124</v>
      </c>
      <c r="N102" s="9">
        <f>SUM(B102:M102)</f>
        <v>1187470</v>
      </c>
    </row>
    <row r="103" spans="1:14" ht="21.75">
      <c r="A103" s="46" t="s">
        <v>118</v>
      </c>
      <c r="B103" s="11">
        <v>6924</v>
      </c>
      <c r="C103" s="11">
        <v>6422</v>
      </c>
      <c r="D103" s="11">
        <v>4032</v>
      </c>
      <c r="E103" s="11">
        <v>6179</v>
      </c>
      <c r="F103" s="11">
        <v>7343</v>
      </c>
      <c r="G103" s="11">
        <v>7081</v>
      </c>
      <c r="H103" s="11">
        <v>5232</v>
      </c>
      <c r="I103" s="11">
        <v>4666</v>
      </c>
      <c r="J103" s="11">
        <v>4217</v>
      </c>
      <c r="K103" s="11">
        <v>5010</v>
      </c>
      <c r="L103" s="11">
        <v>7033</v>
      </c>
      <c r="M103" s="11">
        <v>9952</v>
      </c>
      <c r="N103" s="13">
        <f>SUM(B103:M103)</f>
        <v>74091</v>
      </c>
    </row>
    <row r="104" spans="1:14" ht="21.75">
      <c r="A104" s="7" t="s">
        <v>117</v>
      </c>
      <c r="B104" s="8">
        <v>52866</v>
      </c>
      <c r="C104" s="8">
        <v>59418</v>
      </c>
      <c r="D104" s="8">
        <v>20232</v>
      </c>
      <c r="E104" s="8">
        <v>44658</v>
      </c>
      <c r="F104" s="8">
        <v>52254</v>
      </c>
      <c r="G104" s="8">
        <v>43632</v>
      </c>
      <c r="H104" s="8">
        <v>18756</v>
      </c>
      <c r="I104" s="8">
        <v>5364</v>
      </c>
      <c r="J104" s="8">
        <v>3078</v>
      </c>
      <c r="K104" s="8">
        <v>2232</v>
      </c>
      <c r="L104" s="8">
        <v>20736</v>
      </c>
      <c r="M104" s="8">
        <v>48402</v>
      </c>
      <c r="N104" s="9">
        <f>SUM(B104:M104)</f>
        <v>371628</v>
      </c>
    </row>
    <row r="105" spans="1:14" ht="21.75">
      <c r="A105" s="14" t="s">
        <v>119</v>
      </c>
      <c r="B105" s="11">
        <v>2937</v>
      </c>
      <c r="C105" s="11">
        <v>3301</v>
      </c>
      <c r="D105" s="11">
        <v>1124</v>
      </c>
      <c r="E105" s="11">
        <v>2481</v>
      </c>
      <c r="F105" s="11">
        <v>2903</v>
      </c>
      <c r="G105" s="11">
        <v>2424</v>
      </c>
      <c r="H105" s="11">
        <v>1042</v>
      </c>
      <c r="I105" s="11">
        <v>298</v>
      </c>
      <c r="J105" s="11">
        <v>171</v>
      </c>
      <c r="K105" s="11">
        <v>124</v>
      </c>
      <c r="L105" s="11">
        <v>1152</v>
      </c>
      <c r="M105" s="11">
        <v>2689</v>
      </c>
      <c r="N105" s="13">
        <f>SUM(B105:M105)</f>
        <v>20646</v>
      </c>
    </row>
    <row r="106" spans="1:14" ht="21.75">
      <c r="A106" s="7" t="s">
        <v>120</v>
      </c>
      <c r="B106" s="8">
        <f aca="true" t="shared" si="26" ref="B106:M107">SUM(B102,B104,)</f>
        <v>162074</v>
      </c>
      <c r="C106" s="8">
        <f t="shared" si="26"/>
        <v>159817</v>
      </c>
      <c r="D106" s="8">
        <f t="shared" si="26"/>
        <v>85145</v>
      </c>
      <c r="E106" s="8">
        <f t="shared" si="26"/>
        <v>142436</v>
      </c>
      <c r="F106" s="8">
        <f t="shared" si="26"/>
        <v>168367</v>
      </c>
      <c r="G106" s="8">
        <f t="shared" si="26"/>
        <v>156253</v>
      </c>
      <c r="H106" s="8">
        <f t="shared" si="26"/>
        <v>103425</v>
      </c>
      <c r="I106" s="8">
        <f t="shared" si="26"/>
        <v>82007</v>
      </c>
      <c r="J106" s="8">
        <f t="shared" si="26"/>
        <v>72590</v>
      </c>
      <c r="K106" s="8">
        <f t="shared" si="26"/>
        <v>84787</v>
      </c>
      <c r="L106" s="8">
        <f t="shared" si="26"/>
        <v>134671</v>
      </c>
      <c r="M106" s="8">
        <f t="shared" si="26"/>
        <v>207526</v>
      </c>
      <c r="N106" s="8">
        <f>SUM(N102,N104,)</f>
        <v>1559098</v>
      </c>
    </row>
    <row r="107" spans="1:14" ht="21.75">
      <c r="A107" s="14" t="s">
        <v>121</v>
      </c>
      <c r="B107" s="11">
        <f t="shared" si="26"/>
        <v>9861</v>
      </c>
      <c r="C107" s="11">
        <f t="shared" si="26"/>
        <v>9723</v>
      </c>
      <c r="D107" s="11">
        <f t="shared" si="26"/>
        <v>5156</v>
      </c>
      <c r="E107" s="11">
        <f t="shared" si="26"/>
        <v>8660</v>
      </c>
      <c r="F107" s="11">
        <f t="shared" si="26"/>
        <v>10246</v>
      </c>
      <c r="G107" s="11">
        <f t="shared" si="26"/>
        <v>9505</v>
      </c>
      <c r="H107" s="11">
        <f t="shared" si="26"/>
        <v>6274</v>
      </c>
      <c r="I107" s="11">
        <f t="shared" si="26"/>
        <v>4964</v>
      </c>
      <c r="J107" s="11">
        <f t="shared" si="26"/>
        <v>4388</v>
      </c>
      <c r="K107" s="11">
        <f t="shared" si="26"/>
        <v>5134</v>
      </c>
      <c r="L107" s="11">
        <f t="shared" si="26"/>
        <v>8185</v>
      </c>
      <c r="M107" s="11">
        <f t="shared" si="26"/>
        <v>12641</v>
      </c>
      <c r="N107" s="11">
        <f>SUM(N103,N105,)</f>
        <v>94737</v>
      </c>
    </row>
    <row r="108" spans="1:14" ht="21.75">
      <c r="A108" s="7" t="s">
        <v>122</v>
      </c>
      <c r="B108" s="8">
        <f aca="true" t="shared" si="27" ref="B108:M109">SUM(B102,)</f>
        <v>109208</v>
      </c>
      <c r="C108" s="8">
        <f t="shared" si="27"/>
        <v>100399</v>
      </c>
      <c r="D108" s="8">
        <f t="shared" si="27"/>
        <v>64913</v>
      </c>
      <c r="E108" s="8">
        <f t="shared" si="27"/>
        <v>97778</v>
      </c>
      <c r="F108" s="8">
        <f t="shared" si="27"/>
        <v>116113</v>
      </c>
      <c r="G108" s="8">
        <f t="shared" si="27"/>
        <v>112621</v>
      </c>
      <c r="H108" s="8">
        <f t="shared" si="27"/>
        <v>84669</v>
      </c>
      <c r="I108" s="8">
        <f t="shared" si="27"/>
        <v>76643</v>
      </c>
      <c r="J108" s="8">
        <f>SUM(J102,)</f>
        <v>69512</v>
      </c>
      <c r="K108" s="8">
        <f t="shared" si="27"/>
        <v>82555</v>
      </c>
      <c r="L108" s="8">
        <f t="shared" si="27"/>
        <v>113935</v>
      </c>
      <c r="M108" s="8">
        <f t="shared" si="27"/>
        <v>159124</v>
      </c>
      <c r="N108" s="8">
        <f>SUM(N102,)</f>
        <v>1187470</v>
      </c>
    </row>
    <row r="109" spans="1:14" ht="21.75">
      <c r="A109" s="14" t="s">
        <v>123</v>
      </c>
      <c r="B109" s="11">
        <f t="shared" si="27"/>
        <v>6924</v>
      </c>
      <c r="C109" s="11">
        <f t="shared" si="27"/>
        <v>6422</v>
      </c>
      <c r="D109" s="11">
        <f t="shared" si="27"/>
        <v>4032</v>
      </c>
      <c r="E109" s="11">
        <f t="shared" si="27"/>
        <v>6179</v>
      </c>
      <c r="F109" s="11">
        <f t="shared" si="27"/>
        <v>7343</v>
      </c>
      <c r="G109" s="11">
        <f t="shared" si="27"/>
        <v>7081</v>
      </c>
      <c r="H109" s="11">
        <f t="shared" si="27"/>
        <v>5232</v>
      </c>
      <c r="I109" s="11">
        <f t="shared" si="27"/>
        <v>4666</v>
      </c>
      <c r="J109" s="11">
        <f t="shared" si="27"/>
        <v>4217</v>
      </c>
      <c r="K109" s="11">
        <f t="shared" si="27"/>
        <v>5010</v>
      </c>
      <c r="L109" s="11">
        <f t="shared" si="27"/>
        <v>7033</v>
      </c>
      <c r="M109" s="11">
        <f t="shared" si="27"/>
        <v>9952</v>
      </c>
      <c r="N109" s="11">
        <f>SUM(N103,)</f>
        <v>74091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10493</v>
      </c>
      <c r="C111" s="8">
        <v>13392</v>
      </c>
      <c r="D111" s="8">
        <v>6632</v>
      </c>
      <c r="E111" s="8">
        <v>13074</v>
      </c>
      <c r="F111" s="8">
        <v>24235</v>
      </c>
      <c r="G111" s="8">
        <v>18884</v>
      </c>
      <c r="H111" s="8">
        <v>4778</v>
      </c>
      <c r="I111" s="8">
        <v>5469</v>
      </c>
      <c r="J111" s="8">
        <v>6439</v>
      </c>
      <c r="K111" s="8">
        <v>6010</v>
      </c>
      <c r="L111" s="8">
        <v>3337</v>
      </c>
      <c r="M111" s="8">
        <v>7663</v>
      </c>
      <c r="N111" s="9">
        <f aca="true" t="shared" si="28" ref="N111:N116">SUM(B111:M111)</f>
        <v>120406</v>
      </c>
    </row>
    <row r="112" spans="1:14" ht="21.75">
      <c r="A112" s="10" t="s">
        <v>532</v>
      </c>
      <c r="B112" s="11">
        <v>649</v>
      </c>
      <c r="C112" s="11">
        <v>819</v>
      </c>
      <c r="D112" s="11">
        <v>395</v>
      </c>
      <c r="E112" s="11">
        <v>791</v>
      </c>
      <c r="F112" s="11">
        <v>1473</v>
      </c>
      <c r="G112" s="11">
        <v>1151</v>
      </c>
      <c r="H112" s="11">
        <v>290</v>
      </c>
      <c r="I112" s="11">
        <v>317</v>
      </c>
      <c r="J112" s="11">
        <v>370</v>
      </c>
      <c r="K112" s="11">
        <v>355</v>
      </c>
      <c r="L112" s="11">
        <v>208</v>
      </c>
      <c r="M112" s="11">
        <v>479</v>
      </c>
      <c r="N112" s="13">
        <f t="shared" si="28"/>
        <v>7297</v>
      </c>
    </row>
    <row r="113" spans="1:14" ht="21.75">
      <c r="A113" s="7" t="s">
        <v>501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">
        <f t="shared" si="28"/>
        <v>0</v>
      </c>
    </row>
    <row r="114" spans="1:14" ht="21.75">
      <c r="A114" s="14" t="s">
        <v>502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3">
        <f t="shared" si="28"/>
        <v>0</v>
      </c>
    </row>
    <row r="115" spans="1:14" ht="21.75">
      <c r="A115" s="7" t="s">
        <v>125</v>
      </c>
      <c r="B115" s="8">
        <v>10512</v>
      </c>
      <c r="C115" s="8">
        <v>9216</v>
      </c>
      <c r="D115" s="8">
        <v>7326</v>
      </c>
      <c r="E115" s="8">
        <v>7686</v>
      </c>
      <c r="F115" s="8">
        <v>7578</v>
      </c>
      <c r="G115" s="8">
        <v>8514</v>
      </c>
      <c r="H115" s="8">
        <v>8838</v>
      </c>
      <c r="I115" s="8">
        <v>6102</v>
      </c>
      <c r="J115" s="8">
        <v>4986</v>
      </c>
      <c r="K115" s="8">
        <v>6966</v>
      </c>
      <c r="L115" s="8">
        <v>10098</v>
      </c>
      <c r="M115" s="8">
        <v>11070</v>
      </c>
      <c r="N115" s="9">
        <f t="shared" si="28"/>
        <v>98892</v>
      </c>
    </row>
    <row r="116" spans="1:14" ht="21.75">
      <c r="A116" s="14" t="s">
        <v>126</v>
      </c>
      <c r="B116" s="11">
        <v>584</v>
      </c>
      <c r="C116" s="11">
        <v>512</v>
      </c>
      <c r="D116" s="11">
        <v>407</v>
      </c>
      <c r="E116" s="11">
        <v>427</v>
      </c>
      <c r="F116" s="11">
        <v>421</v>
      </c>
      <c r="G116" s="11">
        <v>473</v>
      </c>
      <c r="H116" s="11">
        <v>491</v>
      </c>
      <c r="I116" s="11">
        <v>339</v>
      </c>
      <c r="J116" s="11">
        <v>277</v>
      </c>
      <c r="K116" s="11">
        <v>387</v>
      </c>
      <c r="L116" s="11">
        <v>562</v>
      </c>
      <c r="M116" s="11">
        <v>615</v>
      </c>
      <c r="N116" s="13">
        <f t="shared" si="28"/>
        <v>5495</v>
      </c>
    </row>
    <row r="117" spans="1:14" ht="21.75">
      <c r="A117" s="7" t="s">
        <v>127</v>
      </c>
      <c r="B117" s="8">
        <f aca="true" t="shared" si="29" ref="B117:M118">SUM(B111,B113,B115,)</f>
        <v>21005</v>
      </c>
      <c r="C117" s="8">
        <f t="shared" si="29"/>
        <v>22608</v>
      </c>
      <c r="D117" s="8">
        <f t="shared" si="29"/>
        <v>13958</v>
      </c>
      <c r="E117" s="8">
        <f t="shared" si="29"/>
        <v>20760</v>
      </c>
      <c r="F117" s="8">
        <f t="shared" si="29"/>
        <v>31813</v>
      </c>
      <c r="G117" s="8">
        <f t="shared" si="29"/>
        <v>27398</v>
      </c>
      <c r="H117" s="8">
        <f t="shared" si="29"/>
        <v>13616</v>
      </c>
      <c r="I117" s="8">
        <f>SUM(I111,I113,I115,)</f>
        <v>11571</v>
      </c>
      <c r="J117" s="8">
        <f t="shared" si="29"/>
        <v>11425</v>
      </c>
      <c r="K117" s="8">
        <f t="shared" si="29"/>
        <v>12976</v>
      </c>
      <c r="L117" s="8">
        <f t="shared" si="29"/>
        <v>13435</v>
      </c>
      <c r="M117" s="8">
        <f t="shared" si="29"/>
        <v>18733</v>
      </c>
      <c r="N117" s="8">
        <f>SUM(N111,N113,N115,)</f>
        <v>219298</v>
      </c>
    </row>
    <row r="118" spans="1:14" ht="21.75">
      <c r="A118" s="14" t="s">
        <v>128</v>
      </c>
      <c r="B118" s="11">
        <f t="shared" si="29"/>
        <v>1233</v>
      </c>
      <c r="C118" s="11">
        <f t="shared" si="29"/>
        <v>1331</v>
      </c>
      <c r="D118" s="11">
        <f t="shared" si="29"/>
        <v>802</v>
      </c>
      <c r="E118" s="11">
        <f t="shared" si="29"/>
        <v>1218</v>
      </c>
      <c r="F118" s="11">
        <f t="shared" si="29"/>
        <v>1894</v>
      </c>
      <c r="G118" s="11">
        <f t="shared" si="29"/>
        <v>1624</v>
      </c>
      <c r="H118" s="11">
        <f t="shared" si="29"/>
        <v>781</v>
      </c>
      <c r="I118" s="11">
        <f t="shared" si="29"/>
        <v>656</v>
      </c>
      <c r="J118" s="11">
        <f t="shared" si="29"/>
        <v>647</v>
      </c>
      <c r="K118" s="11">
        <f t="shared" si="29"/>
        <v>742</v>
      </c>
      <c r="L118" s="11">
        <f t="shared" si="29"/>
        <v>770</v>
      </c>
      <c r="M118" s="11">
        <f t="shared" si="29"/>
        <v>1094</v>
      </c>
      <c r="N118" s="11">
        <f>SUM(N112,N114,N116,)</f>
        <v>12792</v>
      </c>
    </row>
    <row r="119" spans="1:14" ht="21.75">
      <c r="A119" s="7" t="s">
        <v>129</v>
      </c>
      <c r="B119" s="8">
        <f>SUM(B111,B113,)</f>
        <v>10493</v>
      </c>
      <c r="C119" s="8">
        <f aca="true" t="shared" si="30" ref="B119:M120">SUM(C111,C113,)</f>
        <v>13392</v>
      </c>
      <c r="D119" s="8">
        <f t="shared" si="30"/>
        <v>6632</v>
      </c>
      <c r="E119" s="8">
        <f t="shared" si="30"/>
        <v>13074</v>
      </c>
      <c r="F119" s="8">
        <f>SUM(F111,F113,)</f>
        <v>24235</v>
      </c>
      <c r="G119" s="8">
        <f t="shared" si="30"/>
        <v>18884</v>
      </c>
      <c r="H119" s="8">
        <f t="shared" si="30"/>
        <v>4778</v>
      </c>
      <c r="I119" s="8">
        <f>SUM(I111,I113,)</f>
        <v>5469</v>
      </c>
      <c r="J119" s="8">
        <f t="shared" si="30"/>
        <v>6439</v>
      </c>
      <c r="K119" s="8">
        <f t="shared" si="30"/>
        <v>6010</v>
      </c>
      <c r="L119" s="8">
        <f t="shared" si="30"/>
        <v>3337</v>
      </c>
      <c r="M119" s="8">
        <f t="shared" si="30"/>
        <v>7663</v>
      </c>
      <c r="N119" s="8">
        <f>SUM(N111,N113,)</f>
        <v>120406</v>
      </c>
    </row>
    <row r="120" spans="1:14" ht="21.75">
      <c r="A120" s="14" t="s">
        <v>130</v>
      </c>
      <c r="B120" s="11">
        <f t="shared" si="30"/>
        <v>649</v>
      </c>
      <c r="C120" s="11">
        <f t="shared" si="30"/>
        <v>819</v>
      </c>
      <c r="D120" s="11">
        <f t="shared" si="30"/>
        <v>395</v>
      </c>
      <c r="E120" s="11">
        <f t="shared" si="30"/>
        <v>791</v>
      </c>
      <c r="F120" s="11">
        <f t="shared" si="30"/>
        <v>1473</v>
      </c>
      <c r="G120" s="11">
        <f t="shared" si="30"/>
        <v>1151</v>
      </c>
      <c r="H120" s="11">
        <f t="shared" si="30"/>
        <v>290</v>
      </c>
      <c r="I120" s="11">
        <f t="shared" si="30"/>
        <v>317</v>
      </c>
      <c r="J120" s="11">
        <f t="shared" si="30"/>
        <v>370</v>
      </c>
      <c r="K120" s="11">
        <f t="shared" si="30"/>
        <v>355</v>
      </c>
      <c r="L120" s="11">
        <f t="shared" si="30"/>
        <v>208</v>
      </c>
      <c r="M120" s="11">
        <f t="shared" si="30"/>
        <v>479</v>
      </c>
      <c r="N120" s="11">
        <f>SUM(N112,N114,)</f>
        <v>7297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278</v>
      </c>
      <c r="C122" s="8">
        <v>292</v>
      </c>
      <c r="D122" s="8">
        <v>387</v>
      </c>
      <c r="E122" s="8">
        <v>305</v>
      </c>
      <c r="F122" s="8">
        <v>305</v>
      </c>
      <c r="G122" s="8">
        <v>278</v>
      </c>
      <c r="H122" s="8">
        <v>346</v>
      </c>
      <c r="I122" s="8">
        <v>333</v>
      </c>
      <c r="J122" s="8">
        <v>320</v>
      </c>
      <c r="K122" s="8">
        <v>320</v>
      </c>
      <c r="L122" s="8">
        <v>292</v>
      </c>
      <c r="M122" s="8">
        <v>333</v>
      </c>
      <c r="N122" s="9">
        <f>SUM(B122:M122)</f>
        <v>3789</v>
      </c>
    </row>
    <row r="123" spans="1:14" ht="21.75">
      <c r="A123" s="10" t="s">
        <v>531</v>
      </c>
      <c r="B123" s="11">
        <v>21</v>
      </c>
      <c r="C123" s="11">
        <v>22</v>
      </c>
      <c r="D123" s="11">
        <v>29</v>
      </c>
      <c r="E123" s="11">
        <v>23</v>
      </c>
      <c r="F123" s="11">
        <v>23</v>
      </c>
      <c r="G123" s="11">
        <v>21</v>
      </c>
      <c r="H123" s="11">
        <v>26</v>
      </c>
      <c r="I123" s="11">
        <v>25</v>
      </c>
      <c r="J123" s="11">
        <v>24</v>
      </c>
      <c r="K123" s="11">
        <v>24</v>
      </c>
      <c r="L123" s="11">
        <v>22</v>
      </c>
      <c r="M123" s="11">
        <v>25</v>
      </c>
      <c r="N123" s="13">
        <f>SUM(B123:M123)</f>
        <v>285</v>
      </c>
    </row>
    <row r="124" spans="1:14" ht="21.75">
      <c r="A124" s="55" t="s">
        <v>479</v>
      </c>
      <c r="B124" s="56">
        <v>42521</v>
      </c>
      <c r="C124" s="56"/>
      <c r="D124" s="56">
        <v>29719</v>
      </c>
      <c r="E124" s="56"/>
      <c r="F124" s="56">
        <v>36557</v>
      </c>
      <c r="G124" s="56"/>
      <c r="H124" s="56">
        <v>34198</v>
      </c>
      <c r="I124" s="56"/>
      <c r="J124" s="56">
        <v>21059</v>
      </c>
      <c r="K124" s="56"/>
      <c r="L124" s="56">
        <v>24093</v>
      </c>
      <c r="M124" s="56"/>
      <c r="N124" s="9">
        <f>SUM(B124:M124)</f>
        <v>188147</v>
      </c>
    </row>
    <row r="125" spans="1:14" ht="21.75">
      <c r="A125" s="57" t="s">
        <v>480</v>
      </c>
      <c r="B125" s="58">
        <v>2650</v>
      </c>
      <c r="C125" s="58"/>
      <c r="D125" s="58">
        <v>1682</v>
      </c>
      <c r="E125" s="58"/>
      <c r="F125" s="58">
        <v>2190</v>
      </c>
      <c r="G125" s="58"/>
      <c r="H125" s="58">
        <v>1987</v>
      </c>
      <c r="I125" s="58"/>
      <c r="J125" s="58">
        <v>947</v>
      </c>
      <c r="K125" s="58"/>
      <c r="L125" s="58">
        <v>1219</v>
      </c>
      <c r="M125" s="58"/>
      <c r="N125" s="13">
        <f>SUM(B125:M125)</f>
        <v>10675</v>
      </c>
    </row>
    <row r="126" spans="1:14" ht="21.75">
      <c r="A126" s="7" t="s">
        <v>132</v>
      </c>
      <c r="B126" s="8">
        <f aca="true" t="shared" si="31" ref="B126:M127">SUM(B122,B124,)</f>
        <v>42799</v>
      </c>
      <c r="C126" s="8">
        <f t="shared" si="31"/>
        <v>292</v>
      </c>
      <c r="D126" s="8">
        <f t="shared" si="31"/>
        <v>30106</v>
      </c>
      <c r="E126" s="8">
        <f t="shared" si="31"/>
        <v>305</v>
      </c>
      <c r="F126" s="8">
        <f t="shared" si="31"/>
        <v>36862</v>
      </c>
      <c r="G126" s="8">
        <f t="shared" si="31"/>
        <v>278</v>
      </c>
      <c r="H126" s="8">
        <f t="shared" si="31"/>
        <v>34544</v>
      </c>
      <c r="I126" s="8">
        <f t="shared" si="31"/>
        <v>333</v>
      </c>
      <c r="J126" s="8">
        <f t="shared" si="31"/>
        <v>21379</v>
      </c>
      <c r="K126" s="8">
        <f t="shared" si="31"/>
        <v>320</v>
      </c>
      <c r="L126" s="8">
        <f t="shared" si="31"/>
        <v>24385</v>
      </c>
      <c r="M126" s="8">
        <f t="shared" si="31"/>
        <v>333</v>
      </c>
      <c r="N126" s="8">
        <f>SUM(N122,N124,)</f>
        <v>191936</v>
      </c>
    </row>
    <row r="127" spans="1:14" ht="21.75">
      <c r="A127" s="14" t="s">
        <v>133</v>
      </c>
      <c r="B127" s="11">
        <f t="shared" si="31"/>
        <v>2671</v>
      </c>
      <c r="C127" s="11">
        <f t="shared" si="31"/>
        <v>22</v>
      </c>
      <c r="D127" s="11">
        <f t="shared" si="31"/>
        <v>1711</v>
      </c>
      <c r="E127" s="11">
        <f t="shared" si="31"/>
        <v>23</v>
      </c>
      <c r="F127" s="11">
        <f t="shared" si="31"/>
        <v>2213</v>
      </c>
      <c r="G127" s="11">
        <f t="shared" si="31"/>
        <v>21</v>
      </c>
      <c r="H127" s="11">
        <f t="shared" si="31"/>
        <v>2013</v>
      </c>
      <c r="I127" s="11">
        <f t="shared" si="31"/>
        <v>25</v>
      </c>
      <c r="J127" s="11">
        <f t="shared" si="31"/>
        <v>971</v>
      </c>
      <c r="K127" s="11">
        <f t="shared" si="31"/>
        <v>24</v>
      </c>
      <c r="L127" s="11">
        <f t="shared" si="31"/>
        <v>1241</v>
      </c>
      <c r="M127" s="11">
        <f t="shared" si="31"/>
        <v>25</v>
      </c>
      <c r="N127" s="11">
        <f>SUM(N123,N125,)</f>
        <v>10960</v>
      </c>
    </row>
    <row r="128" spans="1:14" ht="21.75">
      <c r="A128" s="7" t="s">
        <v>481</v>
      </c>
      <c r="B128" s="8">
        <f aca="true" t="shared" si="32" ref="B128:M129">SUM(B122,)</f>
        <v>278</v>
      </c>
      <c r="C128" s="8">
        <f t="shared" si="32"/>
        <v>292</v>
      </c>
      <c r="D128" s="8">
        <f t="shared" si="32"/>
        <v>387</v>
      </c>
      <c r="E128" s="8">
        <f t="shared" si="32"/>
        <v>305</v>
      </c>
      <c r="F128" s="8">
        <f t="shared" si="32"/>
        <v>305</v>
      </c>
      <c r="G128" s="8">
        <f t="shared" si="32"/>
        <v>278</v>
      </c>
      <c r="H128" s="8">
        <f t="shared" si="32"/>
        <v>346</v>
      </c>
      <c r="I128" s="8">
        <f t="shared" si="32"/>
        <v>333</v>
      </c>
      <c r="J128" s="8">
        <f t="shared" si="32"/>
        <v>320</v>
      </c>
      <c r="K128" s="8">
        <f t="shared" si="32"/>
        <v>320</v>
      </c>
      <c r="L128" s="8">
        <f t="shared" si="32"/>
        <v>292</v>
      </c>
      <c r="M128" s="8">
        <f t="shared" si="32"/>
        <v>333</v>
      </c>
      <c r="N128" s="8">
        <f>SUM(N122,)</f>
        <v>3789</v>
      </c>
    </row>
    <row r="129" spans="1:14" ht="21.75">
      <c r="A129" s="14" t="s">
        <v>482</v>
      </c>
      <c r="B129" s="11">
        <f t="shared" si="32"/>
        <v>21</v>
      </c>
      <c r="C129" s="11">
        <f t="shared" si="32"/>
        <v>22</v>
      </c>
      <c r="D129" s="11">
        <f t="shared" si="32"/>
        <v>29</v>
      </c>
      <c r="E129" s="11">
        <f t="shared" si="32"/>
        <v>23</v>
      </c>
      <c r="F129" s="11">
        <f t="shared" si="32"/>
        <v>23</v>
      </c>
      <c r="G129" s="11">
        <f t="shared" si="32"/>
        <v>21</v>
      </c>
      <c r="H129" s="11">
        <f t="shared" si="32"/>
        <v>26</v>
      </c>
      <c r="I129" s="11">
        <f t="shared" si="32"/>
        <v>25</v>
      </c>
      <c r="J129" s="11">
        <f t="shared" si="32"/>
        <v>24</v>
      </c>
      <c r="K129" s="11">
        <f t="shared" si="32"/>
        <v>24</v>
      </c>
      <c r="L129" s="11">
        <f t="shared" si="32"/>
        <v>22</v>
      </c>
      <c r="M129" s="11">
        <f t="shared" si="32"/>
        <v>25</v>
      </c>
      <c r="N129" s="11">
        <f>SUM(N123,)</f>
        <v>285</v>
      </c>
    </row>
    <row r="130" spans="1:14" ht="21.75">
      <c r="A130" s="24" t="s">
        <v>59</v>
      </c>
      <c r="B130" s="25">
        <f>SUM(B84,B97,B106,B117,B126,)</f>
        <v>734542</v>
      </c>
      <c r="C130" s="25">
        <f aca="true" t="shared" si="33" ref="C130:M130">SUM(C84,C97,C106,C117,C126,)</f>
        <v>695138</v>
      </c>
      <c r="D130" s="25">
        <f t="shared" si="33"/>
        <v>575171</v>
      </c>
      <c r="E130" s="25">
        <f t="shared" si="33"/>
        <v>650092</v>
      </c>
      <c r="F130" s="25">
        <f t="shared" si="33"/>
        <v>766713</v>
      </c>
      <c r="G130" s="25">
        <f t="shared" si="33"/>
        <v>646153</v>
      </c>
      <c r="H130" s="25">
        <f t="shared" si="33"/>
        <v>525244</v>
      </c>
      <c r="I130" s="25">
        <f t="shared" si="33"/>
        <v>472600</v>
      </c>
      <c r="J130" s="25">
        <f t="shared" si="33"/>
        <v>455442</v>
      </c>
      <c r="K130" s="25">
        <f t="shared" si="33"/>
        <v>473939</v>
      </c>
      <c r="L130" s="25">
        <f t="shared" si="33"/>
        <v>583241</v>
      </c>
      <c r="M130" s="25">
        <f t="shared" si="33"/>
        <v>731234</v>
      </c>
      <c r="N130" s="26">
        <f>SUM(B130:M130)</f>
        <v>7309509</v>
      </c>
    </row>
    <row r="131" spans="1:14" ht="21.75">
      <c r="A131" s="24" t="s">
        <v>134</v>
      </c>
      <c r="B131" s="28">
        <f aca="true" t="shared" si="34" ref="B131:M131">SUM(B85,B98,B107,B118,B127,)</f>
        <v>44529</v>
      </c>
      <c r="C131" s="28">
        <f t="shared" si="34"/>
        <v>42069</v>
      </c>
      <c r="D131" s="28">
        <f t="shared" si="34"/>
        <v>34593</v>
      </c>
      <c r="E131" s="28">
        <f t="shared" si="34"/>
        <v>39314</v>
      </c>
      <c r="F131" s="28">
        <f t="shared" si="34"/>
        <v>46404</v>
      </c>
      <c r="G131" s="28">
        <f t="shared" si="34"/>
        <v>39075</v>
      </c>
      <c r="H131" s="28">
        <f t="shared" si="34"/>
        <v>31566</v>
      </c>
      <c r="I131" s="28">
        <f t="shared" si="34"/>
        <v>28452</v>
      </c>
      <c r="J131" s="28">
        <f t="shared" si="34"/>
        <v>27068</v>
      </c>
      <c r="K131" s="28">
        <f t="shared" si="34"/>
        <v>28544</v>
      </c>
      <c r="L131" s="28">
        <f t="shared" si="34"/>
        <v>34975</v>
      </c>
      <c r="M131" s="28">
        <f t="shared" si="34"/>
        <v>44284</v>
      </c>
      <c r="N131" s="29">
        <f>SUM(B131:M131)</f>
        <v>440873</v>
      </c>
    </row>
    <row r="132" spans="1:14" ht="21.75">
      <c r="A132" s="22" t="s">
        <v>135</v>
      </c>
      <c r="B132" s="31">
        <f aca="true" t="shared" si="35" ref="B132:M133">SUM(B80,B82,B95,B104,B115,B124,)</f>
        <v>262565</v>
      </c>
      <c r="C132" s="31">
        <f t="shared" si="35"/>
        <v>231578</v>
      </c>
      <c r="D132" s="31">
        <f t="shared" si="35"/>
        <v>126066</v>
      </c>
      <c r="E132" s="31">
        <f t="shared" si="35"/>
        <v>195077</v>
      </c>
      <c r="F132" s="31">
        <f t="shared" si="35"/>
        <v>294199</v>
      </c>
      <c r="G132" s="31">
        <f t="shared" si="35"/>
        <v>200006</v>
      </c>
      <c r="H132" s="31">
        <f t="shared" si="35"/>
        <v>159407</v>
      </c>
      <c r="I132" s="31">
        <f t="shared" si="35"/>
        <v>76887</v>
      </c>
      <c r="J132" s="31">
        <f>SUM(J80,J82,J95,J104,J115,J124,)</f>
        <v>75423</v>
      </c>
      <c r="K132" s="31">
        <f t="shared" si="35"/>
        <v>54823</v>
      </c>
      <c r="L132" s="31">
        <f t="shared" si="35"/>
        <v>147773</v>
      </c>
      <c r="M132" s="31">
        <f t="shared" si="35"/>
        <v>227964</v>
      </c>
      <c r="N132" s="31">
        <f>SUM(N80,N82,N95,N104,N115,N124,)</f>
        <v>2051768</v>
      </c>
    </row>
    <row r="133" spans="1:14" ht="21.75">
      <c r="A133" s="22" t="s">
        <v>136</v>
      </c>
      <c r="B133" s="32">
        <f t="shared" si="35"/>
        <v>15519</v>
      </c>
      <c r="C133" s="32">
        <f t="shared" si="35"/>
        <v>13555</v>
      </c>
      <c r="D133" s="32">
        <f t="shared" si="35"/>
        <v>7267</v>
      </c>
      <c r="E133" s="32">
        <f t="shared" si="35"/>
        <v>11420</v>
      </c>
      <c r="F133" s="32">
        <f t="shared" si="35"/>
        <v>17357</v>
      </c>
      <c r="G133" s="32">
        <f t="shared" si="35"/>
        <v>11704</v>
      </c>
      <c r="H133" s="32">
        <f t="shared" si="35"/>
        <v>9305</v>
      </c>
      <c r="I133" s="32">
        <f t="shared" si="35"/>
        <v>4519</v>
      </c>
      <c r="J133" s="32">
        <f t="shared" si="35"/>
        <v>4115</v>
      </c>
      <c r="K133" s="32">
        <f t="shared" si="35"/>
        <v>3176</v>
      </c>
      <c r="L133" s="32">
        <f t="shared" si="35"/>
        <v>8439</v>
      </c>
      <c r="M133" s="32">
        <f t="shared" si="35"/>
        <v>13380</v>
      </c>
      <c r="N133" s="32">
        <f>SUM(N81,N83,N96,N105,N116,N125,)</f>
        <v>119756</v>
      </c>
    </row>
    <row r="134" spans="1:14" ht="21.75">
      <c r="A134" s="24" t="s">
        <v>137</v>
      </c>
      <c r="B134" s="26">
        <f>SUM(B86,B99,B108,B119,B128,)</f>
        <v>471977</v>
      </c>
      <c r="C134" s="26">
        <f aca="true" t="shared" si="36" ref="C134:M134">SUM(C86,C99,C108,C119,C128,)</f>
        <v>463560</v>
      </c>
      <c r="D134" s="26">
        <f t="shared" si="36"/>
        <v>449105</v>
      </c>
      <c r="E134" s="26">
        <f t="shared" si="36"/>
        <v>455015</v>
      </c>
      <c r="F134" s="26">
        <f t="shared" si="36"/>
        <v>472514</v>
      </c>
      <c r="G134" s="26">
        <f t="shared" si="36"/>
        <v>446147</v>
      </c>
      <c r="H134" s="26">
        <f t="shared" si="36"/>
        <v>365837</v>
      </c>
      <c r="I134" s="26">
        <f t="shared" si="36"/>
        <v>395713</v>
      </c>
      <c r="J134" s="26">
        <f>SUM(J86,J99,J108,J119,J128,)</f>
        <v>380019</v>
      </c>
      <c r="K134" s="26">
        <f t="shared" si="36"/>
        <v>419116</v>
      </c>
      <c r="L134" s="26">
        <f t="shared" si="36"/>
        <v>435468</v>
      </c>
      <c r="M134" s="26">
        <f t="shared" si="36"/>
        <v>503270</v>
      </c>
      <c r="N134" s="26">
        <f>SUM(N86,N99,N108,N119,N128,)</f>
        <v>5257741</v>
      </c>
    </row>
    <row r="135" spans="1:14" ht="21.75">
      <c r="A135" s="24" t="s">
        <v>138</v>
      </c>
      <c r="B135" s="29">
        <f aca="true" t="shared" si="37" ref="B135:M135">SUM(B87,B100,B109,B120,B129,)</f>
        <v>29010</v>
      </c>
      <c r="C135" s="29">
        <f t="shared" si="37"/>
        <v>28514</v>
      </c>
      <c r="D135" s="29">
        <f t="shared" si="37"/>
        <v>27326</v>
      </c>
      <c r="E135" s="29">
        <f t="shared" si="37"/>
        <v>27894</v>
      </c>
      <c r="F135" s="29">
        <f t="shared" si="37"/>
        <v>29047</v>
      </c>
      <c r="G135" s="29">
        <f t="shared" si="37"/>
        <v>27371</v>
      </c>
      <c r="H135" s="29">
        <f t="shared" si="37"/>
        <v>22261</v>
      </c>
      <c r="I135" s="29">
        <f t="shared" si="37"/>
        <v>23933</v>
      </c>
      <c r="J135" s="29">
        <f t="shared" si="37"/>
        <v>22953</v>
      </c>
      <c r="K135" s="29">
        <f t="shared" si="37"/>
        <v>25368</v>
      </c>
      <c r="L135" s="29">
        <f t="shared" si="37"/>
        <v>26536</v>
      </c>
      <c r="M135" s="29">
        <f t="shared" si="37"/>
        <v>30904</v>
      </c>
      <c r="N135" s="29">
        <f>SUM(N87,N100,N109,N120,N129,)</f>
        <v>321117</v>
      </c>
    </row>
    <row r="136" ht="21.75">
      <c r="A136" s="64"/>
    </row>
    <row r="138" spans="1:4" ht="21.75">
      <c r="A138" s="66"/>
      <c r="B138" s="67"/>
      <c r="C138" s="65"/>
      <c r="D138" s="65"/>
    </row>
    <row r="140" spans="1:14" ht="30">
      <c r="A140" s="71" t="s">
        <v>557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3305</v>
      </c>
      <c r="C143" s="9">
        <v>3581</v>
      </c>
      <c r="D143" s="9">
        <v>3297</v>
      </c>
      <c r="E143" s="9">
        <v>3568</v>
      </c>
      <c r="F143" s="9">
        <v>4362</v>
      </c>
      <c r="G143" s="9">
        <v>3494</v>
      </c>
      <c r="H143" s="9">
        <v>4352</v>
      </c>
      <c r="I143" s="9">
        <v>3410</v>
      </c>
      <c r="J143" s="9">
        <v>4055</v>
      </c>
      <c r="K143" s="9">
        <v>3480</v>
      </c>
      <c r="L143" s="9">
        <v>3902</v>
      </c>
      <c r="M143" s="9">
        <v>3990</v>
      </c>
      <c r="N143" s="36">
        <f>SUM(B143:M143)</f>
        <v>44796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44796</v>
      </c>
    </row>
    <row r="145" spans="1:14" s="1" customFormat="1" ht="21.75">
      <c r="A145" s="34" t="s">
        <v>34</v>
      </c>
      <c r="B145" s="9">
        <v>20464</v>
      </c>
      <c r="C145" s="9">
        <v>16062</v>
      </c>
      <c r="D145" s="9">
        <v>15791</v>
      </c>
      <c r="E145" s="9">
        <v>22881</v>
      </c>
      <c r="F145" s="9">
        <v>16692</v>
      </c>
      <c r="G145" s="9">
        <v>22986</v>
      </c>
      <c r="H145" s="9">
        <v>29128</v>
      </c>
      <c r="I145" s="9">
        <v>17918</v>
      </c>
      <c r="J145" s="9">
        <v>18149</v>
      </c>
      <c r="K145" s="9">
        <v>24864</v>
      </c>
      <c r="L145" s="9">
        <v>22663</v>
      </c>
      <c r="M145" s="9">
        <v>17624</v>
      </c>
      <c r="N145" s="37">
        <f>SUM(B145:M145)</f>
        <v>245222</v>
      </c>
    </row>
    <row r="146" spans="1:14" s="1" customFormat="1" ht="21.75">
      <c r="A146" s="34" t="s">
        <v>35</v>
      </c>
      <c r="B146" s="9">
        <v>14682</v>
      </c>
      <c r="C146" s="9">
        <v>13279</v>
      </c>
      <c r="D146" s="9">
        <v>11923</v>
      </c>
      <c r="E146" s="9">
        <v>15602</v>
      </c>
      <c r="F146" s="9">
        <v>13356</v>
      </c>
      <c r="G146" s="9">
        <v>12662</v>
      </c>
      <c r="H146" s="9">
        <v>13786</v>
      </c>
      <c r="I146" s="9">
        <v>12585</v>
      </c>
      <c r="J146" s="9">
        <v>14911</v>
      </c>
      <c r="K146" s="9">
        <v>16647</v>
      </c>
      <c r="L146" s="9">
        <v>16464</v>
      </c>
      <c r="M146" s="9">
        <v>13794</v>
      </c>
      <c r="N146" s="37">
        <f>SUM(B146:M146)</f>
        <v>169691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414913</v>
      </c>
    </row>
    <row r="148" spans="1:14" s="1" customFormat="1" ht="21.75">
      <c r="A148" s="34" t="s">
        <v>37</v>
      </c>
      <c r="B148" s="9">
        <v>18055</v>
      </c>
      <c r="C148" s="9">
        <v>17841</v>
      </c>
      <c r="D148" s="9">
        <v>17681</v>
      </c>
      <c r="E148" s="9">
        <v>18920</v>
      </c>
      <c r="F148" s="9">
        <v>17966</v>
      </c>
      <c r="G148" s="9">
        <v>18090</v>
      </c>
      <c r="H148" s="9">
        <v>18320</v>
      </c>
      <c r="I148" s="9">
        <v>18841</v>
      </c>
      <c r="J148" s="9">
        <v>19198</v>
      </c>
      <c r="K148" s="9">
        <v>18648</v>
      </c>
      <c r="L148" s="9">
        <v>18376</v>
      </c>
      <c r="M148" s="9">
        <v>18281</v>
      </c>
      <c r="N148" s="36">
        <f>SUM(B148:M148)</f>
        <v>220217</v>
      </c>
    </row>
    <row r="149" spans="1:14" s="1" customFormat="1" ht="21.75">
      <c r="A149" s="34" t="s">
        <v>38</v>
      </c>
      <c r="B149" s="9">
        <v>30184</v>
      </c>
      <c r="C149" s="9">
        <v>30034</v>
      </c>
      <c r="D149" s="9">
        <v>29920</v>
      </c>
      <c r="E149" s="9">
        <v>31461</v>
      </c>
      <c r="F149" s="9">
        <v>29967</v>
      </c>
      <c r="G149" s="9">
        <v>30307</v>
      </c>
      <c r="H149" s="9">
        <v>31113</v>
      </c>
      <c r="I149" s="9">
        <v>31307</v>
      </c>
      <c r="J149" s="9">
        <v>30106</v>
      </c>
      <c r="K149" s="9">
        <v>32493</v>
      </c>
      <c r="L149" s="9">
        <v>31578</v>
      </c>
      <c r="M149" s="9">
        <v>30604</v>
      </c>
      <c r="N149" s="36">
        <f>SUM(B149:M149)</f>
        <v>369074</v>
      </c>
    </row>
    <row r="150" spans="1:14" s="1" customFormat="1" ht="21.75">
      <c r="A150" s="34" t="s">
        <v>39</v>
      </c>
      <c r="B150" s="9">
        <v>31607</v>
      </c>
      <c r="C150" s="9">
        <v>31812</v>
      </c>
      <c r="D150" s="9">
        <v>31110</v>
      </c>
      <c r="E150" s="9">
        <v>32264</v>
      </c>
      <c r="F150" s="51">
        <v>30954</v>
      </c>
      <c r="G150" s="9">
        <v>31700</v>
      </c>
      <c r="H150" s="9">
        <v>33267</v>
      </c>
      <c r="I150" s="9">
        <v>32198</v>
      </c>
      <c r="J150" s="9">
        <v>32403</v>
      </c>
      <c r="K150" s="9">
        <v>32573</v>
      </c>
      <c r="L150" s="9">
        <v>33033</v>
      </c>
      <c r="M150" s="9">
        <v>32208</v>
      </c>
      <c r="N150" s="36">
        <f>SUM(B150:M150)</f>
        <v>385129</v>
      </c>
    </row>
    <row r="151" spans="1:14" s="1" customFormat="1" ht="21.75">
      <c r="A151" s="34" t="s">
        <v>40</v>
      </c>
      <c r="B151" s="9">
        <v>132833</v>
      </c>
      <c r="C151" s="9">
        <v>117953</v>
      </c>
      <c r="D151" s="9">
        <v>117659</v>
      </c>
      <c r="E151" s="9">
        <v>128175</v>
      </c>
      <c r="F151" s="9">
        <v>119150</v>
      </c>
      <c r="G151" s="9">
        <v>127668</v>
      </c>
      <c r="H151" s="9">
        <v>141794</v>
      </c>
      <c r="I151" s="9">
        <v>138119</v>
      </c>
      <c r="J151" s="9">
        <v>122681</v>
      </c>
      <c r="K151" s="9">
        <v>133171</v>
      </c>
      <c r="L151" s="9">
        <v>132048</v>
      </c>
      <c r="M151" s="9">
        <v>121424</v>
      </c>
      <c r="N151" s="36">
        <f>SUM(B151:M151)</f>
        <v>1532675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2507095</v>
      </c>
    </row>
    <row r="153" spans="1:14" s="1" customFormat="1" ht="21.75">
      <c r="A153" s="34" t="s">
        <v>17</v>
      </c>
      <c r="B153" s="9">
        <v>28468</v>
      </c>
      <c r="C153" s="9">
        <v>26622</v>
      </c>
      <c r="D153" s="9">
        <v>26251</v>
      </c>
      <c r="E153" s="9">
        <v>28529</v>
      </c>
      <c r="F153" s="9">
        <v>28084</v>
      </c>
      <c r="G153" s="9">
        <v>29591</v>
      </c>
      <c r="H153" s="9">
        <v>31298</v>
      </c>
      <c r="I153" s="9">
        <v>26681</v>
      </c>
      <c r="J153" s="9">
        <v>27681</v>
      </c>
      <c r="K153" s="9">
        <v>29953</v>
      </c>
      <c r="L153" s="9">
        <v>31051</v>
      </c>
      <c r="M153" s="9">
        <v>28844</v>
      </c>
      <c r="N153" s="9">
        <f>SUM(B153:M153)</f>
        <v>343053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343053</v>
      </c>
    </row>
    <row r="155" spans="1:14" s="1" customFormat="1" ht="21.75">
      <c r="A155" s="39" t="s">
        <v>279</v>
      </c>
      <c r="B155" s="40">
        <f aca="true" t="shared" si="38" ref="B155:M155">SUM(B142:B154)</f>
        <v>279598</v>
      </c>
      <c r="C155" s="40">
        <f t="shared" si="38"/>
        <v>257184</v>
      </c>
      <c r="D155" s="40">
        <f t="shared" si="38"/>
        <v>253632</v>
      </c>
      <c r="E155" s="40">
        <f t="shared" si="38"/>
        <v>281400</v>
      </c>
      <c r="F155" s="40">
        <f t="shared" si="38"/>
        <v>260531</v>
      </c>
      <c r="G155" s="40">
        <f t="shared" si="38"/>
        <v>276498</v>
      </c>
      <c r="H155" s="40">
        <f t="shared" si="38"/>
        <v>303058</v>
      </c>
      <c r="I155" s="40">
        <f t="shared" si="38"/>
        <v>281059</v>
      </c>
      <c r="J155" s="40">
        <f t="shared" si="38"/>
        <v>269184</v>
      </c>
      <c r="K155" s="40">
        <f t="shared" si="38"/>
        <v>291829</v>
      </c>
      <c r="L155" s="40">
        <f t="shared" si="38"/>
        <v>289115</v>
      </c>
      <c r="M155" s="40">
        <f t="shared" si="38"/>
        <v>266769</v>
      </c>
      <c r="N155" s="40">
        <f>SUM(N144,N147,N152,N154,)</f>
        <v>3309857</v>
      </c>
    </row>
    <row r="156" s="1" customFormat="1" ht="21.75"/>
    <row r="157" ht="21.75">
      <c r="A157" s="1" t="s">
        <v>525</v>
      </c>
    </row>
    <row r="158" ht="21.75">
      <c r="A158" s="1"/>
    </row>
    <row r="159" spans="1:2" ht="21.75">
      <c r="A159" s="1"/>
      <c r="B159" s="1"/>
    </row>
    <row r="160" ht="21.75">
      <c r="A160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8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zoomScale="70" zoomScaleNormal="70" zoomScalePageLayoutView="0" workbookViewId="0" topLeftCell="A125">
      <selection activeCell="A50" sqref="A1:H16384"/>
    </sheetView>
  </sheetViews>
  <sheetFormatPr defaultColWidth="9.00390625" defaultRowHeight="16.5"/>
  <cols>
    <col min="1" max="1" width="44.1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2803928</v>
      </c>
      <c r="C4" s="8">
        <v>2308833</v>
      </c>
      <c r="D4" s="8">
        <v>2283850</v>
      </c>
      <c r="E4" s="8">
        <v>2901338</v>
      </c>
      <c r="F4" s="8">
        <v>2904249</v>
      </c>
      <c r="G4" s="8">
        <v>3824101</v>
      </c>
      <c r="H4" s="8">
        <v>5192866</v>
      </c>
      <c r="I4" s="8">
        <v>5051357</v>
      </c>
      <c r="J4" s="8">
        <v>4419968</v>
      </c>
      <c r="K4" s="8">
        <v>5410132</v>
      </c>
      <c r="L4" s="8">
        <v>3390413</v>
      </c>
      <c r="M4" s="8">
        <v>3110355</v>
      </c>
      <c r="N4" s="9">
        <f aca="true" t="shared" si="0" ref="N4:N9">SUM(B4:M4)</f>
        <v>43601390</v>
      </c>
    </row>
    <row r="5" spans="1:14" ht="21.75">
      <c r="A5" s="10" t="s">
        <v>63</v>
      </c>
      <c r="B5" s="11">
        <v>1062400</v>
      </c>
      <c r="C5" s="11">
        <v>896800</v>
      </c>
      <c r="D5" s="11">
        <v>852000</v>
      </c>
      <c r="E5" s="11">
        <v>1111200</v>
      </c>
      <c r="F5" s="12">
        <v>1103200</v>
      </c>
      <c r="G5" s="12">
        <v>1534400</v>
      </c>
      <c r="H5" s="12">
        <v>1578400</v>
      </c>
      <c r="I5" s="12">
        <v>1552800</v>
      </c>
      <c r="J5" s="12">
        <v>1372080</v>
      </c>
      <c r="K5" s="12">
        <v>1679360</v>
      </c>
      <c r="L5" s="12">
        <v>1293120</v>
      </c>
      <c r="M5" s="12">
        <v>1183344</v>
      </c>
      <c r="N5" s="13">
        <f t="shared" si="0"/>
        <v>15219104</v>
      </c>
    </row>
    <row r="6" spans="1:14" ht="21.75">
      <c r="A6" s="7" t="s">
        <v>43</v>
      </c>
      <c r="B6" s="8">
        <v>149884</v>
      </c>
      <c r="C6" s="8">
        <v>131047</v>
      </c>
      <c r="D6" s="8">
        <v>140306</v>
      </c>
      <c r="E6" s="8">
        <v>174921</v>
      </c>
      <c r="F6" s="8">
        <v>167244</v>
      </c>
      <c r="G6" s="8">
        <v>219243</v>
      </c>
      <c r="H6" s="8">
        <v>271459</v>
      </c>
      <c r="I6" s="8">
        <v>277043</v>
      </c>
      <c r="J6" s="8">
        <v>247652</v>
      </c>
      <c r="K6" s="8">
        <v>291278</v>
      </c>
      <c r="L6" s="8">
        <v>198589</v>
      </c>
      <c r="M6" s="8">
        <v>176013</v>
      </c>
      <c r="N6" s="9">
        <f t="shared" si="0"/>
        <v>2444679</v>
      </c>
    </row>
    <row r="7" spans="1:14" ht="21.75">
      <c r="A7" s="10" t="s">
        <v>93</v>
      </c>
      <c r="B7" s="11">
        <v>61120</v>
      </c>
      <c r="C7" s="11">
        <v>55240</v>
      </c>
      <c r="D7" s="11">
        <v>57280</v>
      </c>
      <c r="E7" s="11">
        <v>72520</v>
      </c>
      <c r="F7" s="12">
        <v>68600</v>
      </c>
      <c r="G7" s="12">
        <v>89960</v>
      </c>
      <c r="H7" s="12">
        <v>85680</v>
      </c>
      <c r="I7" s="12">
        <v>88560</v>
      </c>
      <c r="J7" s="12">
        <v>83240</v>
      </c>
      <c r="K7" s="12">
        <v>88560</v>
      </c>
      <c r="L7" s="12">
        <v>80680</v>
      </c>
      <c r="M7" s="12">
        <v>73960</v>
      </c>
      <c r="N7" s="13">
        <f t="shared" si="0"/>
        <v>905400</v>
      </c>
    </row>
    <row r="8" spans="1:14" ht="21.75">
      <c r="A8" s="7" t="s">
        <v>116</v>
      </c>
      <c r="B8" s="8">
        <v>489276</v>
      </c>
      <c r="C8" s="8">
        <v>338178</v>
      </c>
      <c r="D8" s="8">
        <v>267360</v>
      </c>
      <c r="E8" s="8">
        <v>443877</v>
      </c>
      <c r="F8" s="8">
        <v>466258</v>
      </c>
      <c r="G8" s="8">
        <v>619801</v>
      </c>
      <c r="H8" s="8">
        <v>750208</v>
      </c>
      <c r="I8" s="8">
        <v>387435</v>
      </c>
      <c r="J8" s="8">
        <v>331414</v>
      </c>
      <c r="K8" s="8">
        <v>664884</v>
      </c>
      <c r="L8" s="8">
        <v>498581</v>
      </c>
      <c r="M8" s="8">
        <v>457526</v>
      </c>
      <c r="N8" s="9">
        <f t="shared" si="0"/>
        <v>5714798</v>
      </c>
    </row>
    <row r="9" spans="1:14" ht="21.75">
      <c r="A9" s="10" t="s">
        <v>81</v>
      </c>
      <c r="B9" s="11">
        <v>197400</v>
      </c>
      <c r="C9" s="11">
        <v>128040</v>
      </c>
      <c r="D9" s="11">
        <v>89760</v>
      </c>
      <c r="E9" s="11">
        <v>178320</v>
      </c>
      <c r="F9" s="12">
        <v>188160</v>
      </c>
      <c r="G9" s="12">
        <v>258840</v>
      </c>
      <c r="H9" s="12">
        <v>269040</v>
      </c>
      <c r="I9" s="12">
        <v>115800</v>
      </c>
      <c r="J9" s="12">
        <v>92040</v>
      </c>
      <c r="K9" s="12">
        <v>221880</v>
      </c>
      <c r="L9" s="12">
        <v>210360</v>
      </c>
      <c r="M9" s="12">
        <v>190200</v>
      </c>
      <c r="N9" s="13">
        <f t="shared" si="0"/>
        <v>2139840</v>
      </c>
    </row>
    <row r="10" spans="1:14" ht="21.75">
      <c r="A10" s="7" t="s">
        <v>62</v>
      </c>
      <c r="B10" s="8">
        <f aca="true" t="shared" si="1" ref="B10:N11">SUM(B4,B6,B8,)</f>
        <v>3443088</v>
      </c>
      <c r="C10" s="8">
        <f t="shared" si="1"/>
        <v>2778058</v>
      </c>
      <c r="D10" s="8">
        <f t="shared" si="1"/>
        <v>2691516</v>
      </c>
      <c r="E10" s="8">
        <f t="shared" si="1"/>
        <v>3520136</v>
      </c>
      <c r="F10" s="8">
        <f t="shared" si="1"/>
        <v>3537751</v>
      </c>
      <c r="G10" s="8">
        <f t="shared" si="1"/>
        <v>4663145</v>
      </c>
      <c r="H10" s="8">
        <f t="shared" si="1"/>
        <v>6214533</v>
      </c>
      <c r="I10" s="8">
        <f t="shared" si="1"/>
        <v>5715835</v>
      </c>
      <c r="J10" s="8">
        <f t="shared" si="1"/>
        <v>4999034</v>
      </c>
      <c r="K10" s="8">
        <f t="shared" si="1"/>
        <v>6366294</v>
      </c>
      <c r="L10" s="8">
        <f t="shared" si="1"/>
        <v>4087583</v>
      </c>
      <c r="M10" s="8">
        <f t="shared" si="1"/>
        <v>3743894</v>
      </c>
      <c r="N10" s="8">
        <f t="shared" si="1"/>
        <v>51760867</v>
      </c>
    </row>
    <row r="11" spans="1:14" ht="21.75">
      <c r="A11" s="14" t="s">
        <v>64</v>
      </c>
      <c r="B11" s="11">
        <f t="shared" si="1"/>
        <v>1320920</v>
      </c>
      <c r="C11" s="11">
        <f t="shared" si="1"/>
        <v>1080080</v>
      </c>
      <c r="D11" s="11">
        <f t="shared" si="1"/>
        <v>999040</v>
      </c>
      <c r="E11" s="11">
        <f t="shared" si="1"/>
        <v>1362040</v>
      </c>
      <c r="F11" s="11">
        <f t="shared" si="1"/>
        <v>1359960</v>
      </c>
      <c r="G11" s="11">
        <f t="shared" si="1"/>
        <v>1883200</v>
      </c>
      <c r="H11" s="11">
        <f t="shared" si="1"/>
        <v>1933120</v>
      </c>
      <c r="I11" s="11">
        <f t="shared" si="1"/>
        <v>1757160</v>
      </c>
      <c r="J11" s="11">
        <f t="shared" si="1"/>
        <v>1547360</v>
      </c>
      <c r="K11" s="11">
        <f t="shared" si="1"/>
        <v>1989800</v>
      </c>
      <c r="L11" s="11">
        <f t="shared" si="1"/>
        <v>1584160</v>
      </c>
      <c r="M11" s="11">
        <f t="shared" si="1"/>
        <v>1447504</v>
      </c>
      <c r="N11" s="11">
        <f t="shared" si="1"/>
        <v>18264344</v>
      </c>
    </row>
    <row r="12" spans="1:14" ht="21.75">
      <c r="A12" s="7" t="s">
        <v>84</v>
      </c>
      <c r="B12" s="8">
        <f aca="true" t="shared" si="2" ref="B12:N13">SUM(B4,B6,)</f>
        <v>2953812</v>
      </c>
      <c r="C12" s="8">
        <f t="shared" si="2"/>
        <v>2439880</v>
      </c>
      <c r="D12" s="8">
        <f t="shared" si="2"/>
        <v>2424156</v>
      </c>
      <c r="E12" s="8">
        <f t="shared" si="2"/>
        <v>3076259</v>
      </c>
      <c r="F12" s="8">
        <f t="shared" si="2"/>
        <v>3071493</v>
      </c>
      <c r="G12" s="8">
        <f t="shared" si="2"/>
        <v>4043344</v>
      </c>
      <c r="H12" s="8">
        <f t="shared" si="2"/>
        <v>5464325</v>
      </c>
      <c r="I12" s="8">
        <f t="shared" si="2"/>
        <v>5328400</v>
      </c>
      <c r="J12" s="8">
        <f t="shared" si="2"/>
        <v>4667620</v>
      </c>
      <c r="K12" s="8">
        <f t="shared" si="2"/>
        <v>5701410</v>
      </c>
      <c r="L12" s="8">
        <f t="shared" si="2"/>
        <v>3589002</v>
      </c>
      <c r="M12" s="8">
        <f t="shared" si="2"/>
        <v>3286368</v>
      </c>
      <c r="N12" s="8">
        <f t="shared" si="2"/>
        <v>46046069</v>
      </c>
    </row>
    <row r="13" spans="1:14" ht="21.75">
      <c r="A13" s="14" t="s">
        <v>85</v>
      </c>
      <c r="B13" s="11">
        <f t="shared" si="2"/>
        <v>1123520</v>
      </c>
      <c r="C13" s="11">
        <f t="shared" si="2"/>
        <v>952040</v>
      </c>
      <c r="D13" s="11">
        <f t="shared" si="2"/>
        <v>909280</v>
      </c>
      <c r="E13" s="11">
        <f t="shared" si="2"/>
        <v>1183720</v>
      </c>
      <c r="F13" s="11">
        <f t="shared" si="2"/>
        <v>1171800</v>
      </c>
      <c r="G13" s="11">
        <f t="shared" si="2"/>
        <v>1624360</v>
      </c>
      <c r="H13" s="11">
        <f t="shared" si="2"/>
        <v>1664080</v>
      </c>
      <c r="I13" s="11">
        <f t="shared" si="2"/>
        <v>1641360</v>
      </c>
      <c r="J13" s="11">
        <f t="shared" si="2"/>
        <v>1455320</v>
      </c>
      <c r="K13" s="11">
        <f t="shared" si="2"/>
        <v>1767920</v>
      </c>
      <c r="L13" s="11">
        <f t="shared" si="2"/>
        <v>1373800</v>
      </c>
      <c r="M13" s="11">
        <f t="shared" si="2"/>
        <v>1257304</v>
      </c>
      <c r="N13" s="11">
        <f t="shared" si="2"/>
        <v>16124504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353773</v>
      </c>
      <c r="C15" s="8">
        <v>283541</v>
      </c>
      <c r="D15" s="8">
        <v>287106</v>
      </c>
      <c r="E15" s="8">
        <v>318541</v>
      </c>
      <c r="F15" s="8">
        <v>325454</v>
      </c>
      <c r="G15" s="8">
        <v>457609</v>
      </c>
      <c r="H15" s="8">
        <v>615325</v>
      </c>
      <c r="I15" s="8">
        <v>535125</v>
      </c>
      <c r="J15" s="8">
        <v>489652</v>
      </c>
      <c r="K15" s="8">
        <v>583888</v>
      </c>
      <c r="L15" s="8">
        <v>392321</v>
      </c>
      <c r="M15" s="8">
        <v>360302</v>
      </c>
      <c r="N15" s="9">
        <f aca="true" t="shared" si="3" ref="N15:N20">SUM(B15:M15)</f>
        <v>5002637</v>
      </c>
    </row>
    <row r="16" spans="1:14" ht="21.75">
      <c r="A16" s="10" t="s">
        <v>65</v>
      </c>
      <c r="B16" s="11">
        <v>137560</v>
      </c>
      <c r="C16" s="11">
        <v>107160</v>
      </c>
      <c r="D16" s="11">
        <v>98520</v>
      </c>
      <c r="E16" s="11">
        <v>122760</v>
      </c>
      <c r="F16" s="12">
        <v>127080</v>
      </c>
      <c r="G16" s="12">
        <v>185640</v>
      </c>
      <c r="H16" s="12">
        <v>182360</v>
      </c>
      <c r="I16" s="12">
        <v>161080</v>
      </c>
      <c r="J16" s="12">
        <v>144480</v>
      </c>
      <c r="K16" s="12">
        <v>171120</v>
      </c>
      <c r="L16" s="12">
        <v>161920</v>
      </c>
      <c r="M16" s="12">
        <v>144320</v>
      </c>
      <c r="N16" s="13">
        <f t="shared" si="3"/>
        <v>1744000</v>
      </c>
    </row>
    <row r="17" spans="1:14" ht="21.75">
      <c r="A17" s="7" t="s">
        <v>428</v>
      </c>
      <c r="B17" s="8">
        <v>186760</v>
      </c>
      <c r="C17" s="8">
        <v>160799</v>
      </c>
      <c r="D17" s="8">
        <v>155876</v>
      </c>
      <c r="E17" s="8">
        <v>191901</v>
      </c>
      <c r="F17" s="8">
        <v>192364</v>
      </c>
      <c r="G17" s="8">
        <v>245269</v>
      </c>
      <c r="H17" s="8">
        <v>339671</v>
      </c>
      <c r="I17" s="8">
        <v>344586</v>
      </c>
      <c r="J17" s="8">
        <v>307812</v>
      </c>
      <c r="K17" s="8">
        <v>326172</v>
      </c>
      <c r="L17" s="8">
        <v>237881</v>
      </c>
      <c r="M17" s="8">
        <v>198665</v>
      </c>
      <c r="N17" s="9">
        <f t="shared" si="3"/>
        <v>2887756</v>
      </c>
    </row>
    <row r="18" spans="1:14" ht="21.75">
      <c r="A18" s="10" t="s">
        <v>429</v>
      </c>
      <c r="B18" s="11">
        <v>73440</v>
      </c>
      <c r="C18" s="11">
        <v>65680</v>
      </c>
      <c r="D18" s="11">
        <v>60160</v>
      </c>
      <c r="E18" s="11">
        <v>75520</v>
      </c>
      <c r="F18" s="12">
        <v>75440</v>
      </c>
      <c r="G18" s="12">
        <v>100080</v>
      </c>
      <c r="H18" s="12">
        <v>108160</v>
      </c>
      <c r="I18" s="12">
        <v>112160</v>
      </c>
      <c r="J18" s="12">
        <v>102640</v>
      </c>
      <c r="K18" s="12">
        <v>102000</v>
      </c>
      <c r="L18" s="12">
        <v>95440</v>
      </c>
      <c r="M18" s="12">
        <v>78720</v>
      </c>
      <c r="N18" s="13">
        <f t="shared" si="3"/>
        <v>1049440</v>
      </c>
    </row>
    <row r="19" spans="1:14" ht="21.75" customHeight="1">
      <c r="A19" s="7" t="s">
        <v>82</v>
      </c>
      <c r="B19" s="8">
        <v>78400</v>
      </c>
      <c r="C19" s="8">
        <v>43680</v>
      </c>
      <c r="D19" s="8">
        <v>13440</v>
      </c>
      <c r="E19" s="8">
        <v>84000</v>
      </c>
      <c r="F19" s="8">
        <v>97440</v>
      </c>
      <c r="G19" s="8">
        <v>151200</v>
      </c>
      <c r="H19" s="8">
        <v>179200</v>
      </c>
      <c r="I19" s="8">
        <v>58880</v>
      </c>
      <c r="J19" s="8">
        <v>30720</v>
      </c>
      <c r="K19" s="8">
        <v>126720</v>
      </c>
      <c r="L19" s="8">
        <v>112000</v>
      </c>
      <c r="M19" s="8">
        <v>92960</v>
      </c>
      <c r="N19" s="9">
        <f t="shared" si="3"/>
        <v>1068640</v>
      </c>
    </row>
    <row r="20" spans="1:14" ht="21.75">
      <c r="A20" s="14" t="s">
        <v>83</v>
      </c>
      <c r="B20" s="11">
        <v>22400</v>
      </c>
      <c r="C20" s="11">
        <v>12480</v>
      </c>
      <c r="D20" s="11">
        <v>3840</v>
      </c>
      <c r="E20" s="11">
        <v>24000</v>
      </c>
      <c r="F20" s="12">
        <v>27840</v>
      </c>
      <c r="G20" s="12">
        <v>43200</v>
      </c>
      <c r="H20" s="12">
        <v>44800</v>
      </c>
      <c r="I20" s="12">
        <v>14720</v>
      </c>
      <c r="J20" s="12">
        <v>7680</v>
      </c>
      <c r="K20" s="12">
        <v>31680</v>
      </c>
      <c r="L20" s="12">
        <v>32000</v>
      </c>
      <c r="M20" s="12">
        <v>26560</v>
      </c>
      <c r="N20" s="13">
        <f t="shared" si="3"/>
        <v>291200</v>
      </c>
    </row>
    <row r="21" spans="1:14" ht="21.75">
      <c r="A21" s="7" t="s">
        <v>67</v>
      </c>
      <c r="B21" s="8">
        <f aca="true" t="shared" si="4" ref="B21:M22">SUM(B15,B17,B19,)</f>
        <v>618933</v>
      </c>
      <c r="C21" s="8">
        <f t="shared" si="4"/>
        <v>488020</v>
      </c>
      <c r="D21" s="8">
        <f t="shared" si="4"/>
        <v>456422</v>
      </c>
      <c r="E21" s="8">
        <f t="shared" si="4"/>
        <v>594442</v>
      </c>
      <c r="F21" s="8">
        <f t="shared" si="4"/>
        <v>615258</v>
      </c>
      <c r="G21" s="8">
        <f t="shared" si="4"/>
        <v>854078</v>
      </c>
      <c r="H21" s="8">
        <f>SUM(H15,H17,H19,)</f>
        <v>1134196</v>
      </c>
      <c r="I21" s="8">
        <f>SUM(I15,I17,I19,)</f>
        <v>938591</v>
      </c>
      <c r="J21" s="8">
        <f t="shared" si="4"/>
        <v>828184</v>
      </c>
      <c r="K21" s="8">
        <f t="shared" si="4"/>
        <v>1036780</v>
      </c>
      <c r="L21" s="8">
        <f t="shared" si="4"/>
        <v>742202</v>
      </c>
      <c r="M21" s="8">
        <f t="shared" si="4"/>
        <v>651927</v>
      </c>
      <c r="N21" s="8">
        <f>SUM(N15,N17,N19,)</f>
        <v>8959033</v>
      </c>
    </row>
    <row r="22" spans="1:14" ht="21.75">
      <c r="A22" s="14" t="s">
        <v>68</v>
      </c>
      <c r="B22" s="11">
        <f t="shared" si="4"/>
        <v>233400</v>
      </c>
      <c r="C22" s="11">
        <f t="shared" si="4"/>
        <v>185320</v>
      </c>
      <c r="D22" s="11">
        <f t="shared" si="4"/>
        <v>162520</v>
      </c>
      <c r="E22" s="11">
        <f t="shared" si="4"/>
        <v>222280</v>
      </c>
      <c r="F22" s="11">
        <f t="shared" si="4"/>
        <v>230360</v>
      </c>
      <c r="G22" s="11">
        <f t="shared" si="4"/>
        <v>328920</v>
      </c>
      <c r="H22" s="11">
        <f t="shared" si="4"/>
        <v>335320</v>
      </c>
      <c r="I22" s="11">
        <f t="shared" si="4"/>
        <v>287960</v>
      </c>
      <c r="J22" s="11">
        <f t="shared" si="4"/>
        <v>254800</v>
      </c>
      <c r="K22" s="11">
        <f t="shared" si="4"/>
        <v>304800</v>
      </c>
      <c r="L22" s="11">
        <f t="shared" si="4"/>
        <v>289360</v>
      </c>
      <c r="M22" s="11">
        <f t="shared" si="4"/>
        <v>249600</v>
      </c>
      <c r="N22" s="11">
        <f>SUM(N16,N18,N20,)</f>
        <v>3084640</v>
      </c>
    </row>
    <row r="23" spans="1:14" ht="21.75">
      <c r="A23" s="7" t="s">
        <v>86</v>
      </c>
      <c r="B23" s="8">
        <f aca="true" t="shared" si="5" ref="B23:M24">SUM(B15,B17,)</f>
        <v>540533</v>
      </c>
      <c r="C23" s="8">
        <f t="shared" si="5"/>
        <v>444340</v>
      </c>
      <c r="D23" s="8">
        <f t="shared" si="5"/>
        <v>442982</v>
      </c>
      <c r="E23" s="8">
        <f t="shared" si="5"/>
        <v>510442</v>
      </c>
      <c r="F23" s="8">
        <f t="shared" si="5"/>
        <v>517818</v>
      </c>
      <c r="G23" s="8">
        <f t="shared" si="5"/>
        <v>702878</v>
      </c>
      <c r="H23" s="8">
        <f t="shared" si="5"/>
        <v>954996</v>
      </c>
      <c r="I23" s="8">
        <f t="shared" si="5"/>
        <v>879711</v>
      </c>
      <c r="J23" s="8">
        <f t="shared" si="5"/>
        <v>797464</v>
      </c>
      <c r="K23" s="8">
        <f t="shared" si="5"/>
        <v>910060</v>
      </c>
      <c r="L23" s="8">
        <f t="shared" si="5"/>
        <v>630202</v>
      </c>
      <c r="M23" s="8">
        <f t="shared" si="5"/>
        <v>558967</v>
      </c>
      <c r="N23" s="8">
        <f>SUM(N15,N17,)</f>
        <v>7890393</v>
      </c>
    </row>
    <row r="24" spans="1:14" ht="21.75">
      <c r="A24" s="14" t="s">
        <v>87</v>
      </c>
      <c r="B24" s="11">
        <f t="shared" si="5"/>
        <v>211000</v>
      </c>
      <c r="C24" s="11">
        <f t="shared" si="5"/>
        <v>172840</v>
      </c>
      <c r="D24" s="11">
        <f t="shared" si="5"/>
        <v>158680</v>
      </c>
      <c r="E24" s="11">
        <f t="shared" si="5"/>
        <v>198280</v>
      </c>
      <c r="F24" s="11">
        <f t="shared" si="5"/>
        <v>202520</v>
      </c>
      <c r="G24" s="11">
        <f t="shared" si="5"/>
        <v>285720</v>
      </c>
      <c r="H24" s="11">
        <f t="shared" si="5"/>
        <v>290520</v>
      </c>
      <c r="I24" s="11">
        <f t="shared" si="5"/>
        <v>273240</v>
      </c>
      <c r="J24" s="11">
        <f t="shared" si="5"/>
        <v>247120</v>
      </c>
      <c r="K24" s="11">
        <f t="shared" si="5"/>
        <v>273120</v>
      </c>
      <c r="L24" s="11">
        <f t="shared" si="5"/>
        <v>257360</v>
      </c>
      <c r="M24" s="11">
        <f t="shared" si="5"/>
        <v>223040</v>
      </c>
      <c r="N24" s="11">
        <f>SUM(N16,N18,)</f>
        <v>2793440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303780</v>
      </c>
      <c r="C26" s="8">
        <v>249875</v>
      </c>
      <c r="D26" s="8">
        <v>282534</v>
      </c>
      <c r="E26" s="8">
        <v>339600</v>
      </c>
      <c r="F26" s="8">
        <v>309115</v>
      </c>
      <c r="G26" s="8">
        <v>514561</v>
      </c>
      <c r="H26" s="8">
        <v>751495</v>
      </c>
      <c r="I26" s="8">
        <v>541583</v>
      </c>
      <c r="J26" s="8">
        <v>524937</v>
      </c>
      <c r="K26" s="8">
        <v>781904</v>
      </c>
      <c r="L26" s="8">
        <v>494786</v>
      </c>
      <c r="M26" s="8">
        <v>395826</v>
      </c>
      <c r="N26" s="9">
        <f aca="true" t="shared" si="6" ref="N26:N31">SUM(B26:M26)</f>
        <v>5489996</v>
      </c>
    </row>
    <row r="27" spans="1:14" ht="21.75">
      <c r="A27" s="10" t="s">
        <v>69</v>
      </c>
      <c r="B27" s="11">
        <v>145861</v>
      </c>
      <c r="C27" s="11">
        <v>100216</v>
      </c>
      <c r="D27" s="11">
        <v>93832</v>
      </c>
      <c r="E27" s="11">
        <v>146757</v>
      </c>
      <c r="F27" s="12">
        <v>138268</v>
      </c>
      <c r="G27" s="12">
        <v>228654</v>
      </c>
      <c r="H27" s="12">
        <v>237518</v>
      </c>
      <c r="I27" s="12">
        <v>152451</v>
      </c>
      <c r="J27" s="12">
        <v>143696</v>
      </c>
      <c r="K27" s="12">
        <v>219638</v>
      </c>
      <c r="L27" s="12">
        <v>207462</v>
      </c>
      <c r="M27" s="12">
        <v>177198</v>
      </c>
      <c r="N27" s="13">
        <f t="shared" si="6"/>
        <v>1991551</v>
      </c>
    </row>
    <row r="28" spans="1:14" ht="21.75">
      <c r="A28" s="20" t="s">
        <v>47</v>
      </c>
      <c r="B28" s="8">
        <v>163148</v>
      </c>
      <c r="C28" s="8">
        <v>124400</v>
      </c>
      <c r="D28" s="8">
        <v>121569</v>
      </c>
      <c r="E28" s="8">
        <v>144060</v>
      </c>
      <c r="F28" s="8">
        <v>140656</v>
      </c>
      <c r="G28" s="8">
        <v>173342</v>
      </c>
      <c r="H28" s="8">
        <v>328163</v>
      </c>
      <c r="I28" s="8">
        <v>236206</v>
      </c>
      <c r="J28" s="8">
        <v>206642</v>
      </c>
      <c r="K28" s="8">
        <v>308406</v>
      </c>
      <c r="L28" s="8">
        <v>175898</v>
      </c>
      <c r="M28" s="8">
        <v>153925</v>
      </c>
      <c r="N28" s="9">
        <f t="shared" si="6"/>
        <v>2276415</v>
      </c>
    </row>
    <row r="29" spans="1:14" ht="21.75">
      <c r="A29" s="10" t="s">
        <v>70</v>
      </c>
      <c r="B29" s="11">
        <v>46740</v>
      </c>
      <c r="C29" s="11">
        <v>32100</v>
      </c>
      <c r="D29" s="11">
        <v>29520</v>
      </c>
      <c r="E29" s="11">
        <v>38640</v>
      </c>
      <c r="F29" s="12">
        <v>36780</v>
      </c>
      <c r="G29" s="12">
        <v>51540</v>
      </c>
      <c r="H29" s="12">
        <v>62340</v>
      </c>
      <c r="I29" s="12">
        <v>51720</v>
      </c>
      <c r="J29" s="12">
        <v>45060</v>
      </c>
      <c r="K29" s="12">
        <v>64440</v>
      </c>
      <c r="L29" s="12">
        <v>51780</v>
      </c>
      <c r="M29" s="12">
        <v>42540</v>
      </c>
      <c r="N29" s="13">
        <f t="shared" si="6"/>
        <v>553200</v>
      </c>
    </row>
    <row r="30" spans="1:14" ht="21.75">
      <c r="A30" s="7" t="s">
        <v>88</v>
      </c>
      <c r="B30" s="8">
        <v>334387</v>
      </c>
      <c r="C30" s="8">
        <v>181944</v>
      </c>
      <c r="D30" s="8">
        <v>92988</v>
      </c>
      <c r="E30" s="8">
        <v>268950</v>
      </c>
      <c r="F30" s="8">
        <v>302162</v>
      </c>
      <c r="G30" s="8">
        <v>435911</v>
      </c>
      <c r="H30" s="8">
        <v>463528</v>
      </c>
      <c r="I30" s="8">
        <v>122996</v>
      </c>
      <c r="J30" s="8">
        <v>114816</v>
      </c>
      <c r="K30" s="8">
        <v>371048</v>
      </c>
      <c r="L30" s="8">
        <v>294483</v>
      </c>
      <c r="M30" s="8">
        <v>298907</v>
      </c>
      <c r="N30" s="9">
        <f t="shared" si="6"/>
        <v>3282120</v>
      </c>
    </row>
    <row r="31" spans="1:14" ht="21.75">
      <c r="A31" s="14" t="s">
        <v>89</v>
      </c>
      <c r="B31" s="11">
        <v>95539</v>
      </c>
      <c r="C31" s="11">
        <v>51984</v>
      </c>
      <c r="D31" s="11">
        <v>26568</v>
      </c>
      <c r="E31" s="11">
        <v>76843</v>
      </c>
      <c r="F31" s="12">
        <v>86332</v>
      </c>
      <c r="G31" s="12">
        <v>124546</v>
      </c>
      <c r="H31" s="68">
        <v>115882</v>
      </c>
      <c r="I31" s="12">
        <v>30749</v>
      </c>
      <c r="J31" s="12">
        <v>28704</v>
      </c>
      <c r="K31" s="12">
        <v>92762</v>
      </c>
      <c r="L31" s="12">
        <v>84138</v>
      </c>
      <c r="M31" s="12">
        <v>85402</v>
      </c>
      <c r="N31" s="13">
        <f t="shared" si="6"/>
        <v>899449</v>
      </c>
    </row>
    <row r="32" spans="1:14" ht="21.75">
      <c r="A32" s="7" t="s">
        <v>76</v>
      </c>
      <c r="B32" s="8">
        <f aca="true" t="shared" si="7" ref="B32:N33">SUM(B26,B28,B30,)</f>
        <v>801315</v>
      </c>
      <c r="C32" s="8">
        <f t="shared" si="7"/>
        <v>556219</v>
      </c>
      <c r="D32" s="8">
        <f t="shared" si="7"/>
        <v>497091</v>
      </c>
      <c r="E32" s="8">
        <f t="shared" si="7"/>
        <v>752610</v>
      </c>
      <c r="F32" s="8">
        <f t="shared" si="7"/>
        <v>751933</v>
      </c>
      <c r="G32" s="8">
        <f t="shared" si="7"/>
        <v>1123814</v>
      </c>
      <c r="H32" s="8">
        <f t="shared" si="7"/>
        <v>1543186</v>
      </c>
      <c r="I32" s="8">
        <f t="shared" si="7"/>
        <v>900785</v>
      </c>
      <c r="J32" s="8">
        <f t="shared" si="7"/>
        <v>846395</v>
      </c>
      <c r="K32" s="8">
        <f t="shared" si="7"/>
        <v>1461358</v>
      </c>
      <c r="L32" s="8">
        <f t="shared" si="7"/>
        <v>965167</v>
      </c>
      <c r="M32" s="8">
        <f t="shared" si="7"/>
        <v>848658</v>
      </c>
      <c r="N32" s="8">
        <f t="shared" si="7"/>
        <v>11048531</v>
      </c>
    </row>
    <row r="33" spans="1:14" ht="21.75">
      <c r="A33" s="14" t="s">
        <v>77</v>
      </c>
      <c r="B33" s="11">
        <f t="shared" si="7"/>
        <v>288140</v>
      </c>
      <c r="C33" s="11">
        <f t="shared" si="7"/>
        <v>184300</v>
      </c>
      <c r="D33" s="11">
        <f t="shared" si="7"/>
        <v>149920</v>
      </c>
      <c r="E33" s="11">
        <f t="shared" si="7"/>
        <v>262240</v>
      </c>
      <c r="F33" s="11">
        <f t="shared" si="7"/>
        <v>261380</v>
      </c>
      <c r="G33" s="11">
        <f t="shared" si="7"/>
        <v>404740</v>
      </c>
      <c r="H33" s="11">
        <f t="shared" si="7"/>
        <v>415740</v>
      </c>
      <c r="I33" s="11">
        <f t="shared" si="7"/>
        <v>234920</v>
      </c>
      <c r="J33" s="11">
        <f t="shared" si="7"/>
        <v>217460</v>
      </c>
      <c r="K33" s="11">
        <f t="shared" si="7"/>
        <v>376840</v>
      </c>
      <c r="L33" s="11">
        <f t="shared" si="7"/>
        <v>343380</v>
      </c>
      <c r="M33" s="11">
        <f t="shared" si="7"/>
        <v>305140</v>
      </c>
      <c r="N33" s="11">
        <f t="shared" si="7"/>
        <v>3444200</v>
      </c>
    </row>
    <row r="34" spans="1:14" ht="21.75">
      <c r="A34" s="7" t="s">
        <v>90</v>
      </c>
      <c r="B34" s="8">
        <f aca="true" t="shared" si="8" ref="B34:N35">SUM(B26,B28,)</f>
        <v>466928</v>
      </c>
      <c r="C34" s="8">
        <f t="shared" si="8"/>
        <v>374275</v>
      </c>
      <c r="D34" s="8">
        <f t="shared" si="8"/>
        <v>404103</v>
      </c>
      <c r="E34" s="8">
        <f t="shared" si="8"/>
        <v>483660</v>
      </c>
      <c r="F34" s="8">
        <f t="shared" si="8"/>
        <v>449771</v>
      </c>
      <c r="G34" s="8">
        <f t="shared" si="8"/>
        <v>687903</v>
      </c>
      <c r="H34" s="8">
        <f t="shared" si="8"/>
        <v>1079658</v>
      </c>
      <c r="I34" s="8">
        <f t="shared" si="8"/>
        <v>777789</v>
      </c>
      <c r="J34" s="8">
        <f t="shared" si="8"/>
        <v>731579</v>
      </c>
      <c r="K34" s="8">
        <f t="shared" si="8"/>
        <v>1090310</v>
      </c>
      <c r="L34" s="8">
        <f t="shared" si="8"/>
        <v>670684</v>
      </c>
      <c r="M34" s="8">
        <f t="shared" si="8"/>
        <v>549751</v>
      </c>
      <c r="N34" s="8">
        <f t="shared" si="8"/>
        <v>7766411</v>
      </c>
    </row>
    <row r="35" spans="1:14" ht="21.75">
      <c r="A35" s="14" t="s">
        <v>91</v>
      </c>
      <c r="B35" s="11">
        <f t="shared" si="8"/>
        <v>192601</v>
      </c>
      <c r="C35" s="11">
        <f t="shared" si="8"/>
        <v>132316</v>
      </c>
      <c r="D35" s="11">
        <f t="shared" si="8"/>
        <v>123352</v>
      </c>
      <c r="E35" s="11">
        <f t="shared" si="8"/>
        <v>185397</v>
      </c>
      <c r="F35" s="11">
        <f t="shared" si="8"/>
        <v>175048</v>
      </c>
      <c r="G35" s="11">
        <f t="shared" si="8"/>
        <v>280194</v>
      </c>
      <c r="H35" s="11">
        <f t="shared" si="8"/>
        <v>299858</v>
      </c>
      <c r="I35" s="11">
        <f t="shared" si="8"/>
        <v>204171</v>
      </c>
      <c r="J35" s="11">
        <f t="shared" si="8"/>
        <v>188756</v>
      </c>
      <c r="K35" s="11">
        <f t="shared" si="8"/>
        <v>284078</v>
      </c>
      <c r="L35" s="11">
        <f t="shared" si="8"/>
        <v>259242</v>
      </c>
      <c r="M35" s="11">
        <f t="shared" si="8"/>
        <v>219738</v>
      </c>
      <c r="N35" s="11">
        <f t="shared" si="8"/>
        <v>2544751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61552</v>
      </c>
      <c r="C37" s="8">
        <v>43292</v>
      </c>
      <c r="D37" s="8">
        <v>48801</v>
      </c>
      <c r="E37" s="8">
        <v>61328</v>
      </c>
      <c r="F37" s="8">
        <v>58846</v>
      </c>
      <c r="G37" s="8">
        <v>71613</v>
      </c>
      <c r="H37" s="8">
        <v>107929</v>
      </c>
      <c r="I37" s="8">
        <v>175829</v>
      </c>
      <c r="J37" s="8">
        <v>145539</v>
      </c>
      <c r="K37" s="8">
        <v>146361</v>
      </c>
      <c r="L37" s="8">
        <v>72411</v>
      </c>
      <c r="M37" s="8">
        <v>68191</v>
      </c>
      <c r="N37" s="9">
        <f aca="true" t="shared" si="9" ref="N37:N44">SUM(B37:M37)</f>
        <v>1061692</v>
      </c>
    </row>
    <row r="38" spans="1:14" ht="21.75">
      <c r="A38" s="10" t="s">
        <v>71</v>
      </c>
      <c r="B38" s="11">
        <v>26784</v>
      </c>
      <c r="C38" s="11">
        <v>18632</v>
      </c>
      <c r="D38" s="11">
        <v>21019</v>
      </c>
      <c r="E38" s="11">
        <v>27925</v>
      </c>
      <c r="F38" s="12">
        <v>26414</v>
      </c>
      <c r="G38" s="12">
        <v>36530</v>
      </c>
      <c r="H38" s="12">
        <v>36991</v>
      </c>
      <c r="I38" s="12">
        <v>45623</v>
      </c>
      <c r="J38" s="12">
        <v>41690</v>
      </c>
      <c r="K38" s="12">
        <v>42156</v>
      </c>
      <c r="L38" s="12">
        <v>35843</v>
      </c>
      <c r="M38" s="12">
        <v>32200</v>
      </c>
      <c r="N38" s="13">
        <f t="shared" si="9"/>
        <v>391807</v>
      </c>
    </row>
    <row r="39" spans="1:14" ht="21.75">
      <c r="A39" s="7" t="s">
        <v>49</v>
      </c>
      <c r="B39" s="8">
        <v>12375</v>
      </c>
      <c r="C39" s="8">
        <v>13927</v>
      </c>
      <c r="D39" s="8">
        <v>13231</v>
      </c>
      <c r="E39" s="8">
        <v>14848</v>
      </c>
      <c r="F39" s="8">
        <v>14243</v>
      </c>
      <c r="G39" s="8">
        <v>15320</v>
      </c>
      <c r="H39" s="8">
        <v>19219</v>
      </c>
      <c r="I39" s="8">
        <v>16820</v>
      </c>
      <c r="J39" s="8">
        <v>19539</v>
      </c>
      <c r="K39" s="8">
        <v>16443</v>
      </c>
      <c r="L39" s="8">
        <v>15660</v>
      </c>
      <c r="M39" s="8">
        <v>14134</v>
      </c>
      <c r="N39" s="9">
        <f t="shared" si="9"/>
        <v>185759</v>
      </c>
    </row>
    <row r="40" spans="1:14" ht="21.75">
      <c r="A40" s="10" t="s">
        <v>92</v>
      </c>
      <c r="B40" s="11">
        <v>3160</v>
      </c>
      <c r="C40" s="11">
        <v>3800</v>
      </c>
      <c r="D40" s="11">
        <v>3520</v>
      </c>
      <c r="E40" s="11">
        <v>4200</v>
      </c>
      <c r="F40" s="12">
        <v>3960</v>
      </c>
      <c r="G40" s="12">
        <v>4400</v>
      </c>
      <c r="H40" s="12">
        <v>5040</v>
      </c>
      <c r="I40" s="12">
        <v>4080</v>
      </c>
      <c r="J40" s="12">
        <v>5160</v>
      </c>
      <c r="K40" s="12">
        <v>3920</v>
      </c>
      <c r="L40" s="12">
        <v>4400</v>
      </c>
      <c r="M40" s="12">
        <v>3920</v>
      </c>
      <c r="N40" s="13">
        <f t="shared" si="9"/>
        <v>49560</v>
      </c>
    </row>
    <row r="41" spans="1:14" ht="21.75">
      <c r="A41" s="7" t="s">
        <v>547</v>
      </c>
      <c r="B41" s="8">
        <v>3661</v>
      </c>
      <c r="C41" s="8">
        <v>3679</v>
      </c>
      <c r="D41" s="8">
        <v>10042</v>
      </c>
      <c r="E41" s="8">
        <v>8113</v>
      </c>
      <c r="F41" s="8">
        <v>5733</v>
      </c>
      <c r="G41" s="8">
        <v>5310</v>
      </c>
      <c r="H41" s="8">
        <v>5310</v>
      </c>
      <c r="I41" s="8">
        <v>7232</v>
      </c>
      <c r="J41" s="8">
        <v>9504</v>
      </c>
      <c r="K41" s="8">
        <v>8984</v>
      </c>
      <c r="L41" s="8">
        <v>6195</v>
      </c>
      <c r="M41" s="8">
        <v>5418</v>
      </c>
      <c r="N41" s="9">
        <f t="shared" si="9"/>
        <v>79181</v>
      </c>
    </row>
    <row r="42" spans="1:14" ht="21.75">
      <c r="A42" s="14" t="s">
        <v>548</v>
      </c>
      <c r="B42" s="11">
        <v>1046</v>
      </c>
      <c r="C42" s="11">
        <v>1051</v>
      </c>
      <c r="D42" s="11">
        <v>2869</v>
      </c>
      <c r="E42" s="11">
        <v>2318</v>
      </c>
      <c r="F42" s="12">
        <v>1638</v>
      </c>
      <c r="G42" s="12">
        <v>1517</v>
      </c>
      <c r="H42" s="12">
        <v>1517</v>
      </c>
      <c r="I42" s="12">
        <v>1808</v>
      </c>
      <c r="J42" s="12">
        <v>1517</v>
      </c>
      <c r="K42" s="12">
        <v>2246</v>
      </c>
      <c r="L42" s="12">
        <v>1770</v>
      </c>
      <c r="M42" s="12">
        <v>1548</v>
      </c>
      <c r="N42" s="13">
        <f t="shared" si="9"/>
        <v>20845</v>
      </c>
    </row>
    <row r="43" spans="1:14" ht="21.75">
      <c r="A43" s="7" t="s">
        <v>94</v>
      </c>
      <c r="B43" s="8">
        <v>30695</v>
      </c>
      <c r="C43" s="8">
        <v>27920</v>
      </c>
      <c r="D43" s="8">
        <v>24123</v>
      </c>
      <c r="E43" s="8">
        <v>31070</v>
      </c>
      <c r="F43" s="8">
        <v>39221</v>
      </c>
      <c r="G43" s="8">
        <v>51846</v>
      </c>
      <c r="H43" s="8">
        <v>69408</v>
      </c>
      <c r="I43" s="8">
        <v>35876</v>
      </c>
      <c r="J43" s="8">
        <v>43172</v>
      </c>
      <c r="K43" s="8">
        <v>59992</v>
      </c>
      <c r="L43" s="8">
        <v>42445</v>
      </c>
      <c r="M43" s="8">
        <v>39173</v>
      </c>
      <c r="N43" s="9">
        <f t="shared" si="9"/>
        <v>494941</v>
      </c>
    </row>
    <row r="44" spans="1:14" ht="21.75">
      <c r="A44" s="14" t="s">
        <v>95</v>
      </c>
      <c r="B44" s="11">
        <v>8770</v>
      </c>
      <c r="C44" s="11">
        <v>7977</v>
      </c>
      <c r="D44" s="11">
        <v>6892</v>
      </c>
      <c r="E44" s="11">
        <v>8877</v>
      </c>
      <c r="F44" s="12">
        <v>11206</v>
      </c>
      <c r="G44" s="12">
        <v>14813</v>
      </c>
      <c r="H44" s="12">
        <v>17352</v>
      </c>
      <c r="I44" s="12">
        <v>8969</v>
      </c>
      <c r="J44" s="12">
        <v>10793</v>
      </c>
      <c r="K44" s="12">
        <v>14998</v>
      </c>
      <c r="L44" s="12">
        <v>12127</v>
      </c>
      <c r="M44" s="12">
        <v>11192</v>
      </c>
      <c r="N44" s="13">
        <f t="shared" si="9"/>
        <v>133966</v>
      </c>
    </row>
    <row r="45" spans="1:14" ht="21.75">
      <c r="A45" s="7" t="s">
        <v>78</v>
      </c>
      <c r="B45" s="8">
        <f aca="true" t="shared" si="10" ref="B45:N46">SUM(B37,B39,B41,B43,)</f>
        <v>108283</v>
      </c>
      <c r="C45" s="8">
        <f t="shared" si="10"/>
        <v>88818</v>
      </c>
      <c r="D45" s="8">
        <f t="shared" si="10"/>
        <v>96197</v>
      </c>
      <c r="E45" s="8">
        <f t="shared" si="10"/>
        <v>115359</v>
      </c>
      <c r="F45" s="8">
        <f t="shared" si="10"/>
        <v>118043</v>
      </c>
      <c r="G45" s="8">
        <f t="shared" si="10"/>
        <v>144089</v>
      </c>
      <c r="H45" s="8">
        <f t="shared" si="10"/>
        <v>201866</v>
      </c>
      <c r="I45" s="8">
        <f t="shared" si="10"/>
        <v>235757</v>
      </c>
      <c r="J45" s="8">
        <f t="shared" si="10"/>
        <v>217754</v>
      </c>
      <c r="K45" s="8">
        <f t="shared" si="10"/>
        <v>231780</v>
      </c>
      <c r="L45" s="8">
        <f t="shared" si="10"/>
        <v>136711</v>
      </c>
      <c r="M45" s="8">
        <f t="shared" si="10"/>
        <v>126916</v>
      </c>
      <c r="N45" s="8">
        <f t="shared" si="10"/>
        <v>1821573</v>
      </c>
    </row>
    <row r="46" spans="1:14" ht="21.75">
      <c r="A46" s="14" t="s">
        <v>79</v>
      </c>
      <c r="B46" s="11">
        <f t="shared" si="10"/>
        <v>39760</v>
      </c>
      <c r="C46" s="11">
        <f t="shared" si="10"/>
        <v>31460</v>
      </c>
      <c r="D46" s="11">
        <f t="shared" si="10"/>
        <v>34300</v>
      </c>
      <c r="E46" s="11">
        <f t="shared" si="10"/>
        <v>43320</v>
      </c>
      <c r="F46" s="11">
        <f t="shared" si="10"/>
        <v>43218</v>
      </c>
      <c r="G46" s="11">
        <f t="shared" si="10"/>
        <v>57260</v>
      </c>
      <c r="H46" s="11">
        <f t="shared" si="10"/>
        <v>60900</v>
      </c>
      <c r="I46" s="11">
        <f t="shared" si="10"/>
        <v>60480</v>
      </c>
      <c r="J46" s="11">
        <f t="shared" si="10"/>
        <v>59160</v>
      </c>
      <c r="K46" s="11">
        <f t="shared" si="10"/>
        <v>63320</v>
      </c>
      <c r="L46" s="11">
        <f t="shared" si="10"/>
        <v>54140</v>
      </c>
      <c r="M46" s="11">
        <f t="shared" si="10"/>
        <v>48860</v>
      </c>
      <c r="N46" s="11">
        <f t="shared" si="10"/>
        <v>596178</v>
      </c>
    </row>
    <row r="47" spans="1:14" ht="21.75">
      <c r="A47" s="7" t="s">
        <v>96</v>
      </c>
      <c r="B47" s="8">
        <f aca="true" t="shared" si="11" ref="B47:N48">SUM(B37,B39,B41,)</f>
        <v>77588</v>
      </c>
      <c r="C47" s="8">
        <f t="shared" si="11"/>
        <v>60898</v>
      </c>
      <c r="D47" s="8">
        <f t="shared" si="11"/>
        <v>72074</v>
      </c>
      <c r="E47" s="8">
        <f t="shared" si="11"/>
        <v>84289</v>
      </c>
      <c r="F47" s="8">
        <f t="shared" si="11"/>
        <v>78822</v>
      </c>
      <c r="G47" s="8">
        <f t="shared" si="11"/>
        <v>92243</v>
      </c>
      <c r="H47" s="8">
        <f t="shared" si="11"/>
        <v>132458</v>
      </c>
      <c r="I47" s="8">
        <f t="shared" si="11"/>
        <v>199881</v>
      </c>
      <c r="J47" s="8">
        <f t="shared" si="11"/>
        <v>174582</v>
      </c>
      <c r="K47" s="8">
        <f t="shared" si="11"/>
        <v>171788</v>
      </c>
      <c r="L47" s="8">
        <f t="shared" si="11"/>
        <v>94266</v>
      </c>
      <c r="M47" s="8">
        <f t="shared" si="11"/>
        <v>87743</v>
      </c>
      <c r="N47" s="8">
        <f t="shared" si="11"/>
        <v>1326632</v>
      </c>
    </row>
    <row r="48" spans="1:14" ht="21.75">
      <c r="A48" s="14" t="s">
        <v>97</v>
      </c>
      <c r="B48" s="11">
        <f t="shared" si="11"/>
        <v>30990</v>
      </c>
      <c r="C48" s="11">
        <f t="shared" si="11"/>
        <v>23483</v>
      </c>
      <c r="D48" s="11">
        <f t="shared" si="11"/>
        <v>27408</v>
      </c>
      <c r="E48" s="11">
        <f t="shared" si="11"/>
        <v>34443</v>
      </c>
      <c r="F48" s="11">
        <f t="shared" si="11"/>
        <v>32012</v>
      </c>
      <c r="G48" s="11">
        <f t="shared" si="11"/>
        <v>42447</v>
      </c>
      <c r="H48" s="11">
        <f t="shared" si="11"/>
        <v>43548</v>
      </c>
      <c r="I48" s="11">
        <f t="shared" si="11"/>
        <v>51511</v>
      </c>
      <c r="J48" s="11">
        <f t="shared" si="11"/>
        <v>48367</v>
      </c>
      <c r="K48" s="11">
        <f t="shared" si="11"/>
        <v>48322</v>
      </c>
      <c r="L48" s="11">
        <f t="shared" si="11"/>
        <v>42013</v>
      </c>
      <c r="M48" s="11">
        <f t="shared" si="11"/>
        <v>37668</v>
      </c>
      <c r="N48" s="11">
        <f t="shared" si="11"/>
        <v>462212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782</v>
      </c>
      <c r="C50" s="8"/>
      <c r="D50" s="8">
        <v>913</v>
      </c>
      <c r="E50" s="8"/>
      <c r="F50" s="8">
        <v>913</v>
      </c>
      <c r="G50" s="8"/>
      <c r="H50" s="8">
        <v>1261</v>
      </c>
      <c r="I50" s="8"/>
      <c r="J50" s="8">
        <v>1239</v>
      </c>
      <c r="K50" s="8"/>
      <c r="L50" s="8">
        <v>1298</v>
      </c>
      <c r="M50" s="8"/>
      <c r="N50" s="9">
        <f aca="true" t="shared" si="12" ref="N50:N59">SUM(B50:M50)</f>
        <v>6406</v>
      </c>
    </row>
    <row r="51" spans="1:14" ht="21.75">
      <c r="A51" s="10" t="s">
        <v>72</v>
      </c>
      <c r="B51" s="11">
        <v>480</v>
      </c>
      <c r="C51" s="11"/>
      <c r="D51" s="11">
        <v>560</v>
      </c>
      <c r="E51" s="11"/>
      <c r="F51" s="12">
        <v>560</v>
      </c>
      <c r="G51" s="12"/>
      <c r="H51" s="12">
        <v>680</v>
      </c>
      <c r="I51" s="12"/>
      <c r="J51" s="12">
        <v>760</v>
      </c>
      <c r="K51" s="12"/>
      <c r="L51" s="12">
        <v>760</v>
      </c>
      <c r="M51" s="12"/>
      <c r="N51" s="13">
        <f t="shared" si="12"/>
        <v>3800</v>
      </c>
    </row>
    <row r="52" spans="1:14" ht="21.75">
      <c r="A52" s="21" t="s">
        <v>51</v>
      </c>
      <c r="B52" s="8">
        <v>65</v>
      </c>
      <c r="C52" s="8"/>
      <c r="D52" s="8">
        <v>65</v>
      </c>
      <c r="E52" s="8"/>
      <c r="F52" s="8">
        <v>65</v>
      </c>
      <c r="G52" s="8"/>
      <c r="H52" s="8">
        <v>64</v>
      </c>
      <c r="I52" s="8"/>
      <c r="J52" s="8">
        <v>65</v>
      </c>
      <c r="K52" s="8"/>
      <c r="L52" s="8">
        <v>0</v>
      </c>
      <c r="M52" s="8"/>
      <c r="N52" s="9">
        <f t="shared" si="12"/>
        <v>324</v>
      </c>
    </row>
    <row r="53" spans="1:14" ht="21.75">
      <c r="A53" s="10" t="s">
        <v>73</v>
      </c>
      <c r="B53" s="11">
        <v>40</v>
      </c>
      <c r="C53" s="11"/>
      <c r="D53" s="11">
        <v>40</v>
      </c>
      <c r="E53" s="11"/>
      <c r="F53" s="12">
        <v>40</v>
      </c>
      <c r="G53" s="12"/>
      <c r="H53" s="12">
        <v>40</v>
      </c>
      <c r="I53" s="12"/>
      <c r="J53" s="12">
        <v>40</v>
      </c>
      <c r="K53" s="12"/>
      <c r="L53" s="12">
        <v>0</v>
      </c>
      <c r="M53" s="12"/>
      <c r="N53" s="13">
        <f t="shared" si="12"/>
        <v>200</v>
      </c>
    </row>
    <row r="54" spans="1:14" ht="21.75">
      <c r="A54" s="21" t="s">
        <v>52</v>
      </c>
      <c r="B54" s="8">
        <v>4061</v>
      </c>
      <c r="C54" s="8"/>
      <c r="D54" s="8">
        <v>6452</v>
      </c>
      <c r="E54" s="8"/>
      <c r="F54" s="8">
        <v>5629</v>
      </c>
      <c r="G54" s="8"/>
      <c r="H54" s="8">
        <v>7076</v>
      </c>
      <c r="I54" s="8"/>
      <c r="J54" s="8">
        <v>6842</v>
      </c>
      <c r="K54" s="8"/>
      <c r="L54" s="8">
        <v>5286</v>
      </c>
      <c r="M54" s="8"/>
      <c r="N54" s="9">
        <f t="shared" si="12"/>
        <v>35346</v>
      </c>
    </row>
    <row r="55" spans="1:14" ht="21.75">
      <c r="A55" s="10" t="s">
        <v>74</v>
      </c>
      <c r="B55" s="11">
        <v>1504</v>
      </c>
      <c r="C55" s="11"/>
      <c r="D55" s="11">
        <v>1989</v>
      </c>
      <c r="E55" s="11"/>
      <c r="F55" s="12">
        <v>1809</v>
      </c>
      <c r="G55" s="12"/>
      <c r="H55" s="12">
        <v>1939</v>
      </c>
      <c r="I55" s="12"/>
      <c r="J55" s="12">
        <v>1837</v>
      </c>
      <c r="K55" s="12"/>
      <c r="L55" s="12">
        <v>1653</v>
      </c>
      <c r="M55" s="12"/>
      <c r="N55" s="13">
        <f t="shared" si="12"/>
        <v>10731</v>
      </c>
    </row>
    <row r="56" spans="1:14" ht="21.75">
      <c r="A56" s="55" t="s">
        <v>494</v>
      </c>
      <c r="B56" s="56">
        <v>18053</v>
      </c>
      <c r="C56" s="56">
        <v>18053</v>
      </c>
      <c r="D56" s="56">
        <v>14385</v>
      </c>
      <c r="E56" s="56">
        <v>18632</v>
      </c>
      <c r="F56" s="56">
        <v>18439</v>
      </c>
      <c r="G56" s="56">
        <v>19984</v>
      </c>
      <c r="H56" s="56">
        <v>20690</v>
      </c>
      <c r="I56" s="56">
        <v>18162</v>
      </c>
      <c r="J56" s="56">
        <v>17958</v>
      </c>
      <c r="K56" s="56">
        <v>17755</v>
      </c>
      <c r="L56" s="56">
        <v>18145</v>
      </c>
      <c r="M56" s="56">
        <v>17667</v>
      </c>
      <c r="N56" s="9">
        <f t="shared" si="12"/>
        <v>217923</v>
      </c>
    </row>
    <row r="57" spans="1:14" ht="21.75">
      <c r="A57" s="57" t="s">
        <v>495</v>
      </c>
      <c r="B57" s="58">
        <v>5360</v>
      </c>
      <c r="C57" s="58">
        <v>5360</v>
      </c>
      <c r="D57" s="58">
        <v>3840</v>
      </c>
      <c r="E57" s="58">
        <v>5600</v>
      </c>
      <c r="F57" s="58">
        <v>5520</v>
      </c>
      <c r="G57" s="58">
        <v>6160</v>
      </c>
      <c r="H57" s="58">
        <v>5600</v>
      </c>
      <c r="I57" s="58">
        <v>4400</v>
      </c>
      <c r="J57" s="58">
        <v>4320</v>
      </c>
      <c r="K57" s="58">
        <v>4240</v>
      </c>
      <c r="L57" s="58">
        <v>5120</v>
      </c>
      <c r="M57" s="58">
        <v>5200</v>
      </c>
      <c r="N57" s="13">
        <f t="shared" si="12"/>
        <v>60720</v>
      </c>
    </row>
    <row r="58" spans="1:14" ht="21.75">
      <c r="A58" s="55" t="s">
        <v>496</v>
      </c>
      <c r="B58" s="56"/>
      <c r="C58" s="56">
        <v>136146</v>
      </c>
      <c r="D58" s="56"/>
      <c r="E58" s="56">
        <v>70991</v>
      </c>
      <c r="F58" s="56"/>
      <c r="G58" s="56">
        <v>207374</v>
      </c>
      <c r="H58" s="56"/>
      <c r="I58" s="56">
        <v>218225</v>
      </c>
      <c r="J58" s="56"/>
      <c r="K58" s="56">
        <v>92563</v>
      </c>
      <c r="L58" s="56"/>
      <c r="M58" s="56">
        <v>154165</v>
      </c>
      <c r="N58" s="9">
        <f t="shared" si="12"/>
        <v>879464</v>
      </c>
    </row>
    <row r="59" spans="1:14" ht="21.75">
      <c r="A59" s="57" t="s">
        <v>497</v>
      </c>
      <c r="B59" s="58"/>
      <c r="C59" s="58">
        <v>58469</v>
      </c>
      <c r="D59" s="58"/>
      <c r="E59" s="58">
        <v>35623</v>
      </c>
      <c r="F59" s="58"/>
      <c r="G59" s="58">
        <v>76753</v>
      </c>
      <c r="H59" s="58"/>
      <c r="I59" s="58">
        <v>71994</v>
      </c>
      <c r="J59" s="58"/>
      <c r="K59" s="58">
        <v>36845</v>
      </c>
      <c r="L59" s="58"/>
      <c r="M59" s="58">
        <v>59988</v>
      </c>
      <c r="N59" s="13">
        <f t="shared" si="12"/>
        <v>339672</v>
      </c>
    </row>
    <row r="60" spans="1:14" ht="21.75">
      <c r="A60" s="7" t="s">
        <v>80</v>
      </c>
      <c r="B60" s="8">
        <f aca="true" t="shared" si="13" ref="B60:M61">SUM(B50,B52,B54,B56,B58,)</f>
        <v>22961</v>
      </c>
      <c r="C60" s="8">
        <f t="shared" si="13"/>
        <v>154199</v>
      </c>
      <c r="D60" s="8">
        <f t="shared" si="13"/>
        <v>21815</v>
      </c>
      <c r="E60" s="8">
        <f t="shared" si="13"/>
        <v>89623</v>
      </c>
      <c r="F60" s="8">
        <f t="shared" si="13"/>
        <v>25046</v>
      </c>
      <c r="G60" s="8">
        <f t="shared" si="13"/>
        <v>227358</v>
      </c>
      <c r="H60" s="8">
        <f t="shared" si="13"/>
        <v>29091</v>
      </c>
      <c r="I60" s="8">
        <f t="shared" si="13"/>
        <v>236387</v>
      </c>
      <c r="J60" s="8">
        <f t="shared" si="13"/>
        <v>26104</v>
      </c>
      <c r="K60" s="8">
        <f t="shared" si="13"/>
        <v>110318</v>
      </c>
      <c r="L60" s="8">
        <f t="shared" si="13"/>
        <v>24729</v>
      </c>
      <c r="M60" s="8">
        <f t="shared" si="13"/>
        <v>171832</v>
      </c>
      <c r="N60" s="8">
        <f>SUM(N50,N52,N54,N56,N58,)</f>
        <v>1139463</v>
      </c>
    </row>
    <row r="61" spans="1:14" ht="21.75">
      <c r="A61" s="14" t="s">
        <v>115</v>
      </c>
      <c r="B61" s="11">
        <f t="shared" si="13"/>
        <v>7384</v>
      </c>
      <c r="C61" s="11">
        <f t="shared" si="13"/>
        <v>63829</v>
      </c>
      <c r="D61" s="11">
        <f t="shared" si="13"/>
        <v>6429</v>
      </c>
      <c r="E61" s="11">
        <f t="shared" si="13"/>
        <v>41223</v>
      </c>
      <c r="F61" s="11">
        <f t="shared" si="13"/>
        <v>7929</v>
      </c>
      <c r="G61" s="11">
        <f t="shared" si="13"/>
        <v>82913</v>
      </c>
      <c r="H61" s="11">
        <f t="shared" si="13"/>
        <v>8259</v>
      </c>
      <c r="I61" s="11">
        <f t="shared" si="13"/>
        <v>76394</v>
      </c>
      <c r="J61" s="11">
        <f t="shared" si="13"/>
        <v>6957</v>
      </c>
      <c r="K61" s="11">
        <f t="shared" si="13"/>
        <v>41085</v>
      </c>
      <c r="L61" s="11">
        <f t="shared" si="13"/>
        <v>7533</v>
      </c>
      <c r="M61" s="11">
        <f t="shared" si="13"/>
        <v>65188</v>
      </c>
      <c r="N61" s="11">
        <f>SUM(N51,N53,N55,N57,N59,)</f>
        <v>415123</v>
      </c>
    </row>
    <row r="62" spans="1:14" ht="21.75">
      <c r="A62" s="7" t="s">
        <v>475</v>
      </c>
      <c r="B62" s="8">
        <f aca="true" t="shared" si="14" ref="B62:N63">SUM(B50,B52,B54,)</f>
        <v>4908</v>
      </c>
      <c r="C62" s="8">
        <f t="shared" si="14"/>
        <v>0</v>
      </c>
      <c r="D62" s="8">
        <f t="shared" si="14"/>
        <v>7430</v>
      </c>
      <c r="E62" s="8">
        <f t="shared" si="14"/>
        <v>0</v>
      </c>
      <c r="F62" s="8">
        <f t="shared" si="14"/>
        <v>6607</v>
      </c>
      <c r="G62" s="8">
        <f t="shared" si="14"/>
        <v>0</v>
      </c>
      <c r="H62" s="8">
        <f t="shared" si="14"/>
        <v>8401</v>
      </c>
      <c r="I62" s="8">
        <f t="shared" si="14"/>
        <v>0</v>
      </c>
      <c r="J62" s="8">
        <f t="shared" si="14"/>
        <v>8146</v>
      </c>
      <c r="K62" s="8">
        <f t="shared" si="14"/>
        <v>0</v>
      </c>
      <c r="L62" s="8">
        <f t="shared" si="14"/>
        <v>6584</v>
      </c>
      <c r="M62" s="8">
        <f t="shared" si="14"/>
        <v>0</v>
      </c>
      <c r="N62" s="8">
        <f t="shared" si="14"/>
        <v>42076</v>
      </c>
    </row>
    <row r="63" spans="1:14" ht="21.75">
      <c r="A63" s="14" t="s">
        <v>476</v>
      </c>
      <c r="B63" s="11">
        <f t="shared" si="14"/>
        <v>2024</v>
      </c>
      <c r="C63" s="11">
        <f t="shared" si="14"/>
        <v>0</v>
      </c>
      <c r="D63" s="11">
        <f t="shared" si="14"/>
        <v>2589</v>
      </c>
      <c r="E63" s="11">
        <f t="shared" si="14"/>
        <v>0</v>
      </c>
      <c r="F63" s="11">
        <f t="shared" si="14"/>
        <v>2409</v>
      </c>
      <c r="G63" s="11">
        <f t="shared" si="14"/>
        <v>0</v>
      </c>
      <c r="H63" s="11">
        <f t="shared" si="14"/>
        <v>2659</v>
      </c>
      <c r="I63" s="11">
        <f t="shared" si="14"/>
        <v>0</v>
      </c>
      <c r="J63" s="11">
        <f t="shared" si="14"/>
        <v>2637</v>
      </c>
      <c r="K63" s="11">
        <f t="shared" si="14"/>
        <v>0</v>
      </c>
      <c r="L63" s="11">
        <f t="shared" si="14"/>
        <v>2413</v>
      </c>
      <c r="M63" s="11">
        <f t="shared" si="14"/>
        <v>0</v>
      </c>
      <c r="N63" s="11">
        <f t="shared" si="14"/>
        <v>14731</v>
      </c>
    </row>
    <row r="64" spans="1:14" ht="21.75">
      <c r="A64" s="24" t="s">
        <v>53</v>
      </c>
      <c r="B64" s="25">
        <f>SUM(B10,B21,B32,B45,B60,)</f>
        <v>4994580</v>
      </c>
      <c r="C64" s="25">
        <f aca="true" t="shared" si="15" ref="C64:M64">SUM(C10,C21,C32,C45,C60,)</f>
        <v>4065314</v>
      </c>
      <c r="D64" s="25">
        <f t="shared" si="15"/>
        <v>3763041</v>
      </c>
      <c r="E64" s="25">
        <f t="shared" si="15"/>
        <v>5072170</v>
      </c>
      <c r="F64" s="25">
        <f t="shared" si="15"/>
        <v>5048031</v>
      </c>
      <c r="G64" s="25">
        <f t="shared" si="15"/>
        <v>7012484</v>
      </c>
      <c r="H64" s="25">
        <f t="shared" si="15"/>
        <v>9122872</v>
      </c>
      <c r="I64" s="25">
        <f t="shared" si="15"/>
        <v>8027355</v>
      </c>
      <c r="J64" s="25">
        <f>SUM(J10,J21,J32,J45,J60,)</f>
        <v>6917471</v>
      </c>
      <c r="K64" s="25">
        <f>SUM(K10,K21,K32,K45,K60,)</f>
        <v>9206530</v>
      </c>
      <c r="L64" s="25">
        <f t="shared" si="15"/>
        <v>5956392</v>
      </c>
      <c r="M64" s="25">
        <f t="shared" si="15"/>
        <v>5543227</v>
      </c>
      <c r="N64" s="26">
        <f>SUM(B64:M64)</f>
        <v>74729467</v>
      </c>
    </row>
    <row r="65" spans="1:14" ht="21.75">
      <c r="A65" s="24" t="s">
        <v>75</v>
      </c>
      <c r="B65" s="28">
        <f aca="true" t="shared" si="16" ref="B65:M65">SUM(B11,B22,B33,B46,B61,)</f>
        <v>1889604</v>
      </c>
      <c r="C65" s="28">
        <f t="shared" si="16"/>
        <v>1544989</v>
      </c>
      <c r="D65" s="28">
        <f t="shared" si="16"/>
        <v>1352209</v>
      </c>
      <c r="E65" s="28">
        <f t="shared" si="16"/>
        <v>1931103</v>
      </c>
      <c r="F65" s="28">
        <f t="shared" si="16"/>
        <v>1902847</v>
      </c>
      <c r="G65" s="28">
        <f t="shared" si="16"/>
        <v>2757033</v>
      </c>
      <c r="H65" s="28">
        <f t="shared" si="16"/>
        <v>2753339</v>
      </c>
      <c r="I65" s="28">
        <f t="shared" si="16"/>
        <v>2416914</v>
      </c>
      <c r="J65" s="28">
        <f t="shared" si="16"/>
        <v>2085737</v>
      </c>
      <c r="K65" s="28">
        <f t="shared" si="16"/>
        <v>2775845</v>
      </c>
      <c r="L65" s="28">
        <f t="shared" si="16"/>
        <v>2278573</v>
      </c>
      <c r="M65" s="28">
        <f t="shared" si="16"/>
        <v>2116292</v>
      </c>
      <c r="N65" s="29">
        <f>SUM(B65:M65)</f>
        <v>25804485</v>
      </c>
    </row>
    <row r="66" spans="1:14" ht="21.75">
      <c r="A66" s="22" t="s">
        <v>98</v>
      </c>
      <c r="B66" s="31">
        <f aca="true" t="shared" si="17" ref="B66:N67">SUM(B8,B19,B30,B43,B56,B58,)</f>
        <v>950811</v>
      </c>
      <c r="C66" s="31">
        <f t="shared" si="17"/>
        <v>745921</v>
      </c>
      <c r="D66" s="31">
        <f t="shared" si="17"/>
        <v>412296</v>
      </c>
      <c r="E66" s="31">
        <f t="shared" si="17"/>
        <v>917520</v>
      </c>
      <c r="F66" s="31">
        <f t="shared" si="17"/>
        <v>923520</v>
      </c>
      <c r="G66" s="31">
        <f t="shared" si="17"/>
        <v>1486116</v>
      </c>
      <c r="H66" s="31">
        <f t="shared" si="17"/>
        <v>1483034</v>
      </c>
      <c r="I66" s="31">
        <f t="shared" si="17"/>
        <v>841574</v>
      </c>
      <c r="J66" s="31">
        <f t="shared" si="17"/>
        <v>538080</v>
      </c>
      <c r="K66" s="31">
        <f t="shared" si="17"/>
        <v>1332962</v>
      </c>
      <c r="L66" s="31">
        <f t="shared" si="17"/>
        <v>965654</v>
      </c>
      <c r="M66" s="31">
        <f t="shared" si="17"/>
        <v>1060398</v>
      </c>
      <c r="N66" s="31">
        <f t="shared" si="17"/>
        <v>11657886</v>
      </c>
    </row>
    <row r="67" spans="1:14" ht="21.75">
      <c r="A67" s="22" t="s">
        <v>99</v>
      </c>
      <c r="B67" s="32">
        <f t="shared" si="17"/>
        <v>329469</v>
      </c>
      <c r="C67" s="32">
        <f t="shared" si="17"/>
        <v>264310</v>
      </c>
      <c r="D67" s="32">
        <f t="shared" si="17"/>
        <v>130900</v>
      </c>
      <c r="E67" s="32">
        <f t="shared" si="17"/>
        <v>329263</v>
      </c>
      <c r="F67" s="32">
        <f t="shared" si="17"/>
        <v>319058</v>
      </c>
      <c r="G67" s="32">
        <f t="shared" si="17"/>
        <v>524312</v>
      </c>
      <c r="H67" s="32">
        <f t="shared" si="17"/>
        <v>452674</v>
      </c>
      <c r="I67" s="32">
        <f t="shared" si="17"/>
        <v>246632</v>
      </c>
      <c r="J67" s="32">
        <f t="shared" si="17"/>
        <v>143537</v>
      </c>
      <c r="K67" s="32">
        <f t="shared" si="17"/>
        <v>402405</v>
      </c>
      <c r="L67" s="32">
        <f t="shared" si="17"/>
        <v>343745</v>
      </c>
      <c r="M67" s="32">
        <f t="shared" si="17"/>
        <v>378542</v>
      </c>
      <c r="N67" s="32">
        <f t="shared" si="17"/>
        <v>3864847</v>
      </c>
    </row>
    <row r="68" spans="1:14" ht="21.75">
      <c r="A68" s="24" t="s">
        <v>100</v>
      </c>
      <c r="B68" s="26">
        <f>SUM(B12,B23,B34,B47,B62,)</f>
        <v>4043769</v>
      </c>
      <c r="C68" s="26">
        <f aca="true" t="shared" si="18" ref="C68:N68">SUM(C12,C23,C34,C47,C62,)</f>
        <v>3319393</v>
      </c>
      <c r="D68" s="26">
        <f t="shared" si="18"/>
        <v>3350745</v>
      </c>
      <c r="E68" s="26">
        <f t="shared" si="18"/>
        <v>4154650</v>
      </c>
      <c r="F68" s="26">
        <f t="shared" si="18"/>
        <v>4124511</v>
      </c>
      <c r="G68" s="26">
        <f t="shared" si="18"/>
        <v>5526368</v>
      </c>
      <c r="H68" s="26">
        <f t="shared" si="18"/>
        <v>7639838</v>
      </c>
      <c r="I68" s="26">
        <f t="shared" si="18"/>
        <v>7185781</v>
      </c>
      <c r="J68" s="26">
        <f t="shared" si="18"/>
        <v>6379391</v>
      </c>
      <c r="K68" s="26">
        <f t="shared" si="18"/>
        <v>7873568</v>
      </c>
      <c r="L68" s="26">
        <f t="shared" si="18"/>
        <v>4990738</v>
      </c>
      <c r="M68" s="26">
        <f t="shared" si="18"/>
        <v>4482829</v>
      </c>
      <c r="N68" s="26">
        <f t="shared" si="18"/>
        <v>63071581</v>
      </c>
    </row>
    <row r="69" spans="1:14" ht="21.75">
      <c r="A69" s="24" t="s">
        <v>101</v>
      </c>
      <c r="B69" s="29">
        <f aca="true" t="shared" si="19" ref="B69:N69">SUM(B13,B24,B35,B48,B63,)</f>
        <v>1560135</v>
      </c>
      <c r="C69" s="29">
        <f t="shared" si="19"/>
        <v>1280679</v>
      </c>
      <c r="D69" s="29">
        <f t="shared" si="19"/>
        <v>1221309</v>
      </c>
      <c r="E69" s="29">
        <f t="shared" si="19"/>
        <v>1601840</v>
      </c>
      <c r="F69" s="29">
        <f t="shared" si="19"/>
        <v>1583789</v>
      </c>
      <c r="G69" s="29">
        <f t="shared" si="19"/>
        <v>2232721</v>
      </c>
      <c r="H69" s="29">
        <f t="shared" si="19"/>
        <v>2300665</v>
      </c>
      <c r="I69" s="29">
        <f t="shared" si="19"/>
        <v>2170282</v>
      </c>
      <c r="J69" s="29">
        <f t="shared" si="19"/>
        <v>1942200</v>
      </c>
      <c r="K69" s="29">
        <f t="shared" si="19"/>
        <v>2373440</v>
      </c>
      <c r="L69" s="29">
        <f t="shared" si="19"/>
        <v>1934828</v>
      </c>
      <c r="M69" s="29">
        <f t="shared" si="19"/>
        <v>1737750</v>
      </c>
      <c r="N69" s="29">
        <f t="shared" si="19"/>
        <v>21939638</v>
      </c>
    </row>
    <row r="70" ht="21.75">
      <c r="A70" s="64"/>
    </row>
    <row r="71" ht="21.75">
      <c r="A71" s="1" t="s">
        <v>560</v>
      </c>
    </row>
    <row r="73" spans="1:14" ht="30">
      <c r="A73" s="49" t="s">
        <v>552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5454</v>
      </c>
      <c r="C76" s="8">
        <v>5635</v>
      </c>
      <c r="D76" s="8">
        <v>6843</v>
      </c>
      <c r="E76" s="8">
        <v>9149</v>
      </c>
      <c r="F76" s="8">
        <v>4752</v>
      </c>
      <c r="G76" s="8">
        <v>6664</v>
      </c>
      <c r="H76" s="8">
        <v>8283</v>
      </c>
      <c r="I76" s="8">
        <v>9264</v>
      </c>
      <c r="J76" s="8">
        <v>8676</v>
      </c>
      <c r="K76" s="8">
        <v>34247</v>
      </c>
      <c r="L76" s="8">
        <v>33609</v>
      </c>
      <c r="M76" s="8">
        <v>5274</v>
      </c>
      <c r="N76" s="9">
        <f aca="true" t="shared" si="20" ref="N76:N83">SUM(B76:M76)</f>
        <v>137850</v>
      </c>
    </row>
    <row r="77" spans="1:14" ht="21.75">
      <c r="A77" s="14" t="s">
        <v>523</v>
      </c>
      <c r="B77" s="11">
        <v>224</v>
      </c>
      <c r="C77" s="11">
        <v>235</v>
      </c>
      <c r="D77" s="11">
        <v>309</v>
      </c>
      <c r="E77" s="11">
        <v>450</v>
      </c>
      <c r="F77" s="11">
        <v>181</v>
      </c>
      <c r="G77" s="11">
        <v>298</v>
      </c>
      <c r="H77" s="11">
        <v>397</v>
      </c>
      <c r="I77" s="11">
        <v>457</v>
      </c>
      <c r="J77" s="11">
        <v>421</v>
      </c>
      <c r="K77" s="11">
        <v>1985</v>
      </c>
      <c r="L77" s="11">
        <v>1946</v>
      </c>
      <c r="M77" s="11">
        <v>213</v>
      </c>
      <c r="N77" s="13">
        <f t="shared" si="20"/>
        <v>7116</v>
      </c>
    </row>
    <row r="78" spans="1:14" ht="21.75">
      <c r="A78" s="7" t="s">
        <v>55</v>
      </c>
      <c r="B78" s="8">
        <v>241123</v>
      </c>
      <c r="C78" s="8">
        <v>240812</v>
      </c>
      <c r="D78" s="8">
        <v>288702</v>
      </c>
      <c r="E78" s="8">
        <v>268133</v>
      </c>
      <c r="F78" s="8">
        <v>299983</v>
      </c>
      <c r="G78" s="8">
        <v>355492</v>
      </c>
      <c r="H78" s="8">
        <v>374130</v>
      </c>
      <c r="I78" s="8">
        <v>362276</v>
      </c>
      <c r="J78" s="8">
        <v>361687</v>
      </c>
      <c r="K78" s="8">
        <v>374048</v>
      </c>
      <c r="L78" s="8">
        <v>365938</v>
      </c>
      <c r="M78" s="8">
        <v>374719</v>
      </c>
      <c r="N78" s="9">
        <f t="shared" si="20"/>
        <v>3907043</v>
      </c>
    </row>
    <row r="79" spans="1:14" ht="21.75">
      <c r="A79" s="14" t="s">
        <v>524</v>
      </c>
      <c r="B79" s="11">
        <v>14638</v>
      </c>
      <c r="C79" s="11">
        <v>14619</v>
      </c>
      <c r="D79" s="11">
        <v>17548</v>
      </c>
      <c r="E79" s="11">
        <v>16290</v>
      </c>
      <c r="F79" s="11">
        <v>18238</v>
      </c>
      <c r="G79" s="11">
        <v>21633</v>
      </c>
      <c r="H79" s="11">
        <v>22773</v>
      </c>
      <c r="I79" s="11">
        <v>22048</v>
      </c>
      <c r="J79" s="11">
        <v>22012</v>
      </c>
      <c r="K79" s="11">
        <v>22768</v>
      </c>
      <c r="L79" s="11">
        <v>22272</v>
      </c>
      <c r="M79" s="11">
        <v>22809</v>
      </c>
      <c r="N79" s="13">
        <f t="shared" si="20"/>
        <v>237648</v>
      </c>
    </row>
    <row r="80" spans="1:14" ht="21.75">
      <c r="A80" s="7" t="s">
        <v>56</v>
      </c>
      <c r="B80" s="51">
        <v>86491</v>
      </c>
      <c r="C80" s="8">
        <v>77645</v>
      </c>
      <c r="D80" s="8">
        <v>16725</v>
      </c>
      <c r="E80" s="8">
        <v>67083</v>
      </c>
      <c r="F80" s="8">
        <v>85247</v>
      </c>
      <c r="G80" s="8">
        <v>100682</v>
      </c>
      <c r="H80" s="8">
        <v>106454</v>
      </c>
      <c r="I80" s="8">
        <v>44732</v>
      </c>
      <c r="J80" s="8">
        <v>25047</v>
      </c>
      <c r="K80" s="8">
        <v>59399</v>
      </c>
      <c r="L80" s="8">
        <v>107384</v>
      </c>
      <c r="M80" s="8">
        <v>125092</v>
      </c>
      <c r="N80" s="9">
        <f t="shared" si="20"/>
        <v>901981</v>
      </c>
    </row>
    <row r="81" spans="1:14" ht="21.75">
      <c r="A81" s="14" t="s">
        <v>554</v>
      </c>
      <c r="B81" s="47">
        <v>5238</v>
      </c>
      <c r="C81" s="11">
        <v>4697</v>
      </c>
      <c r="D81" s="11">
        <v>971</v>
      </c>
      <c r="E81" s="11">
        <v>4051</v>
      </c>
      <c r="F81" s="11">
        <v>5162</v>
      </c>
      <c r="G81" s="11">
        <v>6106</v>
      </c>
      <c r="H81" s="11">
        <v>6459</v>
      </c>
      <c r="I81" s="11">
        <v>2684</v>
      </c>
      <c r="J81" s="11">
        <v>1840</v>
      </c>
      <c r="K81" s="11">
        <v>3581</v>
      </c>
      <c r="L81" s="11">
        <v>6516</v>
      </c>
      <c r="M81" s="11">
        <v>7599</v>
      </c>
      <c r="N81" s="13">
        <f t="shared" si="20"/>
        <v>54904</v>
      </c>
    </row>
    <row r="82" spans="1:14" ht="21.75">
      <c r="A82" s="7" t="s">
        <v>56</v>
      </c>
      <c r="B82" s="51">
        <v>23788</v>
      </c>
      <c r="C82" s="8">
        <v>21384</v>
      </c>
      <c r="D82" s="8">
        <v>14795</v>
      </c>
      <c r="E82" s="8">
        <v>21760</v>
      </c>
      <c r="F82" s="8">
        <v>24017</v>
      </c>
      <c r="G82" s="8">
        <v>23363</v>
      </c>
      <c r="H82" s="8">
        <v>23265</v>
      </c>
      <c r="I82" s="8">
        <v>18475</v>
      </c>
      <c r="J82" s="8">
        <v>18131</v>
      </c>
      <c r="K82" s="8">
        <v>21123</v>
      </c>
      <c r="L82" s="8">
        <v>25602</v>
      </c>
      <c r="M82" s="8">
        <v>27385</v>
      </c>
      <c r="N82" s="9">
        <f t="shared" si="20"/>
        <v>263088</v>
      </c>
    </row>
    <row r="83" spans="1:14" ht="21.75">
      <c r="A83" s="14" t="s">
        <v>103</v>
      </c>
      <c r="B83" s="47">
        <v>1403</v>
      </c>
      <c r="C83" s="11">
        <v>1256</v>
      </c>
      <c r="D83" s="11">
        <v>853</v>
      </c>
      <c r="E83" s="11">
        <v>1279</v>
      </c>
      <c r="F83" s="11">
        <v>1417</v>
      </c>
      <c r="G83" s="11">
        <v>1377</v>
      </c>
      <c r="H83" s="11">
        <v>1371</v>
      </c>
      <c r="I83" s="11">
        <v>1078</v>
      </c>
      <c r="J83" s="11">
        <v>1057</v>
      </c>
      <c r="K83" s="11">
        <v>1240</v>
      </c>
      <c r="L83" s="11">
        <v>1514</v>
      </c>
      <c r="M83" s="11">
        <v>1623</v>
      </c>
      <c r="N83" s="13">
        <f t="shared" si="20"/>
        <v>15468</v>
      </c>
    </row>
    <row r="84" spans="1:14" ht="21.75">
      <c r="A84" s="7" t="s">
        <v>104</v>
      </c>
      <c r="B84" s="8">
        <f aca="true" t="shared" si="21" ref="B84:N85">SUM(B76,B78,B80,B82,)</f>
        <v>356856</v>
      </c>
      <c r="C84" s="8">
        <f>SUM(C76,C78,C80,C82,)</f>
        <v>345476</v>
      </c>
      <c r="D84" s="8">
        <f t="shared" si="21"/>
        <v>327065</v>
      </c>
      <c r="E84" s="8">
        <f t="shared" si="21"/>
        <v>366125</v>
      </c>
      <c r="F84" s="8">
        <f t="shared" si="21"/>
        <v>413999</v>
      </c>
      <c r="G84" s="8">
        <f t="shared" si="21"/>
        <v>486201</v>
      </c>
      <c r="H84" s="8">
        <f t="shared" si="21"/>
        <v>512132</v>
      </c>
      <c r="I84" s="8">
        <f t="shared" si="21"/>
        <v>434747</v>
      </c>
      <c r="J84" s="8">
        <f t="shared" si="21"/>
        <v>413541</v>
      </c>
      <c r="K84" s="8">
        <f t="shared" si="21"/>
        <v>488817</v>
      </c>
      <c r="L84" s="8">
        <f t="shared" si="21"/>
        <v>532533</v>
      </c>
      <c r="M84" s="8">
        <f t="shared" si="21"/>
        <v>532470</v>
      </c>
      <c r="N84" s="8">
        <f t="shared" si="21"/>
        <v>5209962</v>
      </c>
    </row>
    <row r="85" spans="1:14" ht="21.75">
      <c r="A85" s="14" t="s">
        <v>105</v>
      </c>
      <c r="B85" s="11">
        <f t="shared" si="21"/>
        <v>21503</v>
      </c>
      <c r="C85" s="11">
        <f>SUM(C77,C79,C81,C83,)</f>
        <v>20807</v>
      </c>
      <c r="D85" s="11">
        <f t="shared" si="21"/>
        <v>19681</v>
      </c>
      <c r="E85" s="11">
        <f t="shared" si="21"/>
        <v>22070</v>
      </c>
      <c r="F85" s="11">
        <f t="shared" si="21"/>
        <v>24998</v>
      </c>
      <c r="G85" s="11">
        <f t="shared" si="21"/>
        <v>29414</v>
      </c>
      <c r="H85" s="11">
        <f t="shared" si="21"/>
        <v>31000</v>
      </c>
      <c r="I85" s="11">
        <f t="shared" si="21"/>
        <v>26267</v>
      </c>
      <c r="J85" s="11">
        <f t="shared" si="21"/>
        <v>25330</v>
      </c>
      <c r="K85" s="11">
        <f t="shared" si="21"/>
        <v>29574</v>
      </c>
      <c r="L85" s="11">
        <f t="shared" si="21"/>
        <v>32248</v>
      </c>
      <c r="M85" s="11">
        <f t="shared" si="21"/>
        <v>32244</v>
      </c>
      <c r="N85" s="11">
        <f t="shared" si="21"/>
        <v>315136</v>
      </c>
    </row>
    <row r="86" spans="1:14" ht="21.75">
      <c r="A86" s="7" t="s">
        <v>106</v>
      </c>
      <c r="B86" s="8">
        <f aca="true" t="shared" si="22" ref="B86:N87">SUM(B76,B78,)</f>
        <v>246577</v>
      </c>
      <c r="C86" s="8">
        <f t="shared" si="22"/>
        <v>246447</v>
      </c>
      <c r="D86" s="8">
        <f t="shared" si="22"/>
        <v>295545</v>
      </c>
      <c r="E86" s="8">
        <f t="shared" si="22"/>
        <v>277282</v>
      </c>
      <c r="F86" s="8">
        <f t="shared" si="22"/>
        <v>304735</v>
      </c>
      <c r="G86" s="8">
        <f t="shared" si="22"/>
        <v>362156</v>
      </c>
      <c r="H86" s="8">
        <f t="shared" si="22"/>
        <v>382413</v>
      </c>
      <c r="I86" s="8">
        <f t="shared" si="22"/>
        <v>371540</v>
      </c>
      <c r="J86" s="8">
        <f t="shared" si="22"/>
        <v>370363</v>
      </c>
      <c r="K86" s="8">
        <f t="shared" si="22"/>
        <v>408295</v>
      </c>
      <c r="L86" s="8">
        <f t="shared" si="22"/>
        <v>399547</v>
      </c>
      <c r="M86" s="8">
        <f t="shared" si="22"/>
        <v>379993</v>
      </c>
      <c r="N86" s="8">
        <f t="shared" si="22"/>
        <v>4044893</v>
      </c>
    </row>
    <row r="87" spans="1:14" ht="21.75">
      <c r="A87" s="14" t="s">
        <v>107</v>
      </c>
      <c r="B87" s="11">
        <f t="shared" si="22"/>
        <v>14862</v>
      </c>
      <c r="C87" s="11">
        <f t="shared" si="22"/>
        <v>14854</v>
      </c>
      <c r="D87" s="11">
        <f t="shared" si="22"/>
        <v>17857</v>
      </c>
      <c r="E87" s="11">
        <f t="shared" si="22"/>
        <v>16740</v>
      </c>
      <c r="F87" s="11">
        <f t="shared" si="22"/>
        <v>18419</v>
      </c>
      <c r="G87" s="11">
        <f t="shared" si="22"/>
        <v>21931</v>
      </c>
      <c r="H87" s="11">
        <f t="shared" si="22"/>
        <v>23170</v>
      </c>
      <c r="I87" s="11">
        <f t="shared" si="22"/>
        <v>22505</v>
      </c>
      <c r="J87" s="11">
        <f t="shared" si="22"/>
        <v>22433</v>
      </c>
      <c r="K87" s="11">
        <f t="shared" si="22"/>
        <v>24753</v>
      </c>
      <c r="L87" s="11">
        <f t="shared" si="22"/>
        <v>24218</v>
      </c>
      <c r="M87" s="11">
        <f t="shared" si="22"/>
        <v>23022</v>
      </c>
      <c r="N87" s="11">
        <f t="shared" si="22"/>
        <v>244764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14653</v>
      </c>
      <c r="C89" s="8">
        <v>14972</v>
      </c>
      <c r="D89" s="8">
        <v>17170</v>
      </c>
      <c r="E89" s="8">
        <v>13977</v>
      </c>
      <c r="F89" s="8">
        <v>14336</v>
      </c>
      <c r="G89" s="8">
        <v>16258</v>
      </c>
      <c r="H89" s="8">
        <v>17807</v>
      </c>
      <c r="I89" s="8">
        <v>15635</v>
      </c>
      <c r="J89" s="8">
        <v>13913</v>
      </c>
      <c r="K89" s="8">
        <v>15666</v>
      </c>
      <c r="L89" s="8">
        <v>21058</v>
      </c>
      <c r="M89" s="8">
        <v>22479</v>
      </c>
      <c r="N89" s="9">
        <f aca="true" t="shared" si="23" ref="N89:N96">SUM(B89:M89)</f>
        <v>197924</v>
      </c>
    </row>
    <row r="90" spans="1:14" ht="21.75" customHeight="1">
      <c r="A90" s="14" t="s">
        <v>108</v>
      </c>
      <c r="B90" s="11">
        <v>962</v>
      </c>
      <c r="C90" s="11">
        <v>966</v>
      </c>
      <c r="D90" s="11">
        <v>1003</v>
      </c>
      <c r="E90" s="11">
        <v>883</v>
      </c>
      <c r="F90" s="11">
        <v>922</v>
      </c>
      <c r="G90" s="11">
        <v>1071</v>
      </c>
      <c r="H90" s="11">
        <v>1151</v>
      </c>
      <c r="I90" s="11">
        <v>946</v>
      </c>
      <c r="J90" s="11">
        <v>810</v>
      </c>
      <c r="K90" s="11">
        <v>962</v>
      </c>
      <c r="L90" s="11">
        <v>1356</v>
      </c>
      <c r="M90" s="11">
        <v>1460</v>
      </c>
      <c r="N90" s="13">
        <f t="shared" si="23"/>
        <v>12492</v>
      </c>
    </row>
    <row r="91" spans="1:14" ht="21.75">
      <c r="A91" s="7" t="s">
        <v>432</v>
      </c>
      <c r="B91" s="8">
        <v>4756</v>
      </c>
      <c r="C91" s="8">
        <v>4519</v>
      </c>
      <c r="D91" s="8">
        <v>3984</v>
      </c>
      <c r="E91" s="8">
        <v>5275</v>
      </c>
      <c r="F91" s="8">
        <v>5958</v>
      </c>
      <c r="G91" s="8">
        <v>6181</v>
      </c>
      <c r="H91" s="8">
        <v>6627</v>
      </c>
      <c r="I91" s="8">
        <v>5795</v>
      </c>
      <c r="J91" s="8">
        <v>4993</v>
      </c>
      <c r="K91" s="8">
        <v>6106</v>
      </c>
      <c r="L91" s="8">
        <v>6924</v>
      </c>
      <c r="M91" s="8">
        <v>7888</v>
      </c>
      <c r="N91" s="9">
        <f t="shared" si="23"/>
        <v>69006</v>
      </c>
    </row>
    <row r="92" spans="1:14" ht="21.75">
      <c r="A92" s="14" t="s">
        <v>431</v>
      </c>
      <c r="B92" s="11">
        <v>315</v>
      </c>
      <c r="C92" s="11">
        <v>299</v>
      </c>
      <c r="D92" s="11">
        <v>263</v>
      </c>
      <c r="E92" s="11">
        <v>350</v>
      </c>
      <c r="F92" s="11">
        <v>396</v>
      </c>
      <c r="G92" s="11">
        <v>411</v>
      </c>
      <c r="H92" s="11">
        <v>441</v>
      </c>
      <c r="I92" s="11">
        <v>385</v>
      </c>
      <c r="J92" s="11">
        <v>331</v>
      </c>
      <c r="K92" s="11">
        <v>406</v>
      </c>
      <c r="L92" s="11">
        <v>461</v>
      </c>
      <c r="M92" s="11">
        <v>526</v>
      </c>
      <c r="N92" s="13">
        <f t="shared" si="23"/>
        <v>4584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20970</v>
      </c>
      <c r="C95" s="8">
        <v>18198</v>
      </c>
      <c r="D95" s="8">
        <v>810</v>
      </c>
      <c r="E95" s="8">
        <v>14256</v>
      </c>
      <c r="F95" s="8">
        <v>17280</v>
      </c>
      <c r="G95" s="8">
        <v>22896</v>
      </c>
      <c r="H95" s="8">
        <v>20268</v>
      </c>
      <c r="I95" s="8">
        <v>7380</v>
      </c>
      <c r="J95" s="8">
        <v>1926</v>
      </c>
      <c r="K95" s="8">
        <v>9900</v>
      </c>
      <c r="L95" s="8">
        <v>21348</v>
      </c>
      <c r="M95" s="8">
        <v>24408</v>
      </c>
      <c r="N95" s="9">
        <f t="shared" si="23"/>
        <v>179640</v>
      </c>
    </row>
    <row r="96" spans="1:14" ht="21.75">
      <c r="A96" s="14" t="s">
        <v>110</v>
      </c>
      <c r="B96" s="11">
        <v>1165</v>
      </c>
      <c r="C96" s="11">
        <v>1011</v>
      </c>
      <c r="D96" s="11">
        <v>45</v>
      </c>
      <c r="E96" s="11">
        <v>792</v>
      </c>
      <c r="F96" s="11">
        <v>960</v>
      </c>
      <c r="G96" s="11">
        <v>1272</v>
      </c>
      <c r="H96" s="11">
        <v>1126</v>
      </c>
      <c r="I96" s="11">
        <v>410</v>
      </c>
      <c r="J96" s="11">
        <v>107</v>
      </c>
      <c r="K96" s="11">
        <v>550</v>
      </c>
      <c r="L96" s="11">
        <v>1186</v>
      </c>
      <c r="M96" s="11">
        <v>1356</v>
      </c>
      <c r="N96" s="13">
        <f t="shared" si="23"/>
        <v>9980</v>
      </c>
    </row>
    <row r="97" spans="1:14" ht="21.75">
      <c r="A97" s="7" t="s">
        <v>111</v>
      </c>
      <c r="B97" s="8">
        <f aca="true" t="shared" si="24" ref="B97:N98">SUM(B89,B91,B93,B95,)</f>
        <v>40379</v>
      </c>
      <c r="C97" s="8">
        <f t="shared" si="24"/>
        <v>37689</v>
      </c>
      <c r="D97" s="8">
        <f t="shared" si="24"/>
        <v>21964</v>
      </c>
      <c r="E97" s="8">
        <f t="shared" si="24"/>
        <v>33508</v>
      </c>
      <c r="F97" s="8">
        <f t="shared" si="24"/>
        <v>37574</v>
      </c>
      <c r="G97" s="8">
        <f t="shared" si="24"/>
        <v>45335</v>
      </c>
      <c r="H97" s="8">
        <f t="shared" si="24"/>
        <v>44702</v>
      </c>
      <c r="I97" s="8">
        <f t="shared" si="24"/>
        <v>28810</v>
      </c>
      <c r="J97" s="8">
        <f t="shared" si="24"/>
        <v>20832</v>
      </c>
      <c r="K97" s="8">
        <f t="shared" si="24"/>
        <v>31672</v>
      </c>
      <c r="L97" s="8">
        <f t="shared" si="24"/>
        <v>49330</v>
      </c>
      <c r="M97" s="8">
        <f t="shared" si="24"/>
        <v>54775</v>
      </c>
      <c r="N97" s="8">
        <f t="shared" si="24"/>
        <v>446570</v>
      </c>
    </row>
    <row r="98" spans="1:14" ht="21.75">
      <c r="A98" s="14" t="s">
        <v>112</v>
      </c>
      <c r="B98" s="11">
        <f t="shared" si="24"/>
        <v>2442</v>
      </c>
      <c r="C98" s="11">
        <f t="shared" si="24"/>
        <v>2276</v>
      </c>
      <c r="D98" s="11">
        <f t="shared" si="24"/>
        <v>1311</v>
      </c>
      <c r="E98" s="11">
        <f t="shared" si="24"/>
        <v>2025</v>
      </c>
      <c r="F98" s="11">
        <f t="shared" si="24"/>
        <v>2278</v>
      </c>
      <c r="G98" s="11">
        <f t="shared" si="24"/>
        <v>2754</v>
      </c>
      <c r="H98" s="11">
        <f t="shared" si="24"/>
        <v>2718</v>
      </c>
      <c r="I98" s="11">
        <f t="shared" si="24"/>
        <v>1741</v>
      </c>
      <c r="J98" s="11">
        <f t="shared" si="24"/>
        <v>1248</v>
      </c>
      <c r="K98" s="11">
        <f t="shared" si="24"/>
        <v>1918</v>
      </c>
      <c r="L98" s="11">
        <f t="shared" si="24"/>
        <v>3003</v>
      </c>
      <c r="M98" s="11">
        <f t="shared" si="24"/>
        <v>3342</v>
      </c>
      <c r="N98" s="11">
        <f t="shared" si="24"/>
        <v>27056</v>
      </c>
    </row>
    <row r="99" spans="1:14" ht="21.75">
      <c r="A99" s="7" t="s">
        <v>113</v>
      </c>
      <c r="B99" s="8">
        <f aca="true" t="shared" si="25" ref="B99:N100">SUM(B89,B91,B93,)</f>
        <v>19409</v>
      </c>
      <c r="C99" s="8">
        <f t="shared" si="25"/>
        <v>19491</v>
      </c>
      <c r="D99" s="8">
        <f t="shared" si="25"/>
        <v>21154</v>
      </c>
      <c r="E99" s="8">
        <f t="shared" si="25"/>
        <v>19252</v>
      </c>
      <c r="F99" s="8">
        <f t="shared" si="25"/>
        <v>20294</v>
      </c>
      <c r="G99" s="8">
        <f t="shared" si="25"/>
        <v>22439</v>
      </c>
      <c r="H99" s="8">
        <f t="shared" si="25"/>
        <v>24434</v>
      </c>
      <c r="I99" s="8">
        <f t="shared" si="25"/>
        <v>21430</v>
      </c>
      <c r="J99" s="8">
        <f t="shared" si="25"/>
        <v>18906</v>
      </c>
      <c r="K99" s="8">
        <f t="shared" si="25"/>
        <v>21772</v>
      </c>
      <c r="L99" s="8">
        <f t="shared" si="25"/>
        <v>27982</v>
      </c>
      <c r="M99" s="8">
        <f t="shared" si="25"/>
        <v>30367</v>
      </c>
      <c r="N99" s="8">
        <f t="shared" si="25"/>
        <v>266930</v>
      </c>
    </row>
    <row r="100" spans="1:14" ht="21.75">
      <c r="A100" s="14" t="s">
        <v>114</v>
      </c>
      <c r="B100" s="11">
        <f t="shared" si="25"/>
        <v>1277</v>
      </c>
      <c r="C100" s="11">
        <f t="shared" si="25"/>
        <v>1265</v>
      </c>
      <c r="D100" s="11">
        <f t="shared" si="25"/>
        <v>1266</v>
      </c>
      <c r="E100" s="11">
        <f t="shared" si="25"/>
        <v>1233</v>
      </c>
      <c r="F100" s="11">
        <f t="shared" si="25"/>
        <v>1318</v>
      </c>
      <c r="G100" s="11">
        <f t="shared" si="25"/>
        <v>1482</v>
      </c>
      <c r="H100" s="11">
        <f t="shared" si="25"/>
        <v>1592</v>
      </c>
      <c r="I100" s="11">
        <f t="shared" si="25"/>
        <v>1331</v>
      </c>
      <c r="J100" s="11">
        <f t="shared" si="25"/>
        <v>1141</v>
      </c>
      <c r="K100" s="11">
        <f t="shared" si="25"/>
        <v>1368</v>
      </c>
      <c r="L100" s="11">
        <f t="shared" si="25"/>
        <v>1817</v>
      </c>
      <c r="M100" s="11">
        <f t="shared" si="25"/>
        <v>1986</v>
      </c>
      <c r="N100" s="11">
        <f t="shared" si="25"/>
        <v>17076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94082</v>
      </c>
      <c r="C102" s="8">
        <v>106647</v>
      </c>
      <c r="D102" s="8">
        <v>107697</v>
      </c>
      <c r="E102" s="8">
        <v>119818</v>
      </c>
      <c r="F102" s="8">
        <v>118410</v>
      </c>
      <c r="G102" s="8">
        <v>127218</v>
      </c>
      <c r="H102" s="8">
        <v>145779</v>
      </c>
      <c r="I102" s="8">
        <v>115889</v>
      </c>
      <c r="J102" s="8">
        <v>114217</v>
      </c>
      <c r="K102" s="8">
        <v>139177</v>
      </c>
      <c r="L102" s="8">
        <v>155101</v>
      </c>
      <c r="M102" s="8">
        <v>170811</v>
      </c>
      <c r="N102" s="9">
        <f>SUM(B102:M102)</f>
        <v>1514846</v>
      </c>
    </row>
    <row r="103" spans="1:14" ht="21.75">
      <c r="A103" s="46" t="s">
        <v>118</v>
      </c>
      <c r="B103" s="11">
        <v>6060</v>
      </c>
      <c r="C103" s="11">
        <v>6755</v>
      </c>
      <c r="D103" s="11">
        <v>6618</v>
      </c>
      <c r="E103" s="11">
        <v>7521</v>
      </c>
      <c r="F103" s="11">
        <v>7503</v>
      </c>
      <c r="G103" s="11">
        <v>8106</v>
      </c>
      <c r="H103" s="11">
        <v>9175</v>
      </c>
      <c r="I103" s="11">
        <v>7095</v>
      </c>
      <c r="J103" s="11">
        <v>6970</v>
      </c>
      <c r="K103" s="11">
        <v>8570</v>
      </c>
      <c r="L103" s="11">
        <v>9705</v>
      </c>
      <c r="M103" s="11">
        <v>10727</v>
      </c>
      <c r="N103" s="13">
        <f>SUM(B103:M103)</f>
        <v>94805</v>
      </c>
    </row>
    <row r="104" spans="1:14" ht="21.75">
      <c r="A104" s="7" t="s">
        <v>117</v>
      </c>
      <c r="B104" s="8">
        <v>63756</v>
      </c>
      <c r="C104" s="8">
        <v>50652</v>
      </c>
      <c r="D104" s="8">
        <v>14760</v>
      </c>
      <c r="E104" s="8">
        <v>43578</v>
      </c>
      <c r="F104" s="8">
        <v>55746</v>
      </c>
      <c r="G104" s="8">
        <v>67212</v>
      </c>
      <c r="H104" s="8">
        <v>55386</v>
      </c>
      <c r="I104" s="8">
        <v>10476</v>
      </c>
      <c r="J104" s="8">
        <v>6408</v>
      </c>
      <c r="K104" s="8">
        <v>19512</v>
      </c>
      <c r="L104" s="8">
        <v>48240</v>
      </c>
      <c r="M104" s="8">
        <v>59130</v>
      </c>
      <c r="N104" s="9">
        <f>SUM(B104:M104)</f>
        <v>494856</v>
      </c>
    </row>
    <row r="105" spans="1:14" ht="21.75">
      <c r="A105" s="14" t="s">
        <v>119</v>
      </c>
      <c r="B105" s="11">
        <v>3542</v>
      </c>
      <c r="C105" s="11">
        <v>2814</v>
      </c>
      <c r="D105" s="11">
        <v>820</v>
      </c>
      <c r="E105" s="11">
        <v>2421</v>
      </c>
      <c r="F105" s="11">
        <v>3097</v>
      </c>
      <c r="G105" s="11">
        <v>3734</v>
      </c>
      <c r="H105" s="11">
        <v>3077</v>
      </c>
      <c r="I105" s="11">
        <v>582</v>
      </c>
      <c r="J105" s="11">
        <v>356</v>
      </c>
      <c r="K105" s="11">
        <v>1084</v>
      </c>
      <c r="L105" s="11">
        <v>2680</v>
      </c>
      <c r="M105" s="11">
        <v>3285</v>
      </c>
      <c r="N105" s="13">
        <f>SUM(B105:M105)</f>
        <v>27492</v>
      </c>
    </row>
    <row r="106" spans="1:14" ht="21.75">
      <c r="A106" s="7" t="s">
        <v>120</v>
      </c>
      <c r="B106" s="8">
        <f aca="true" t="shared" si="26" ref="B106:N107">SUM(B102,B104,)</f>
        <v>157838</v>
      </c>
      <c r="C106" s="8">
        <f t="shared" si="26"/>
        <v>157299</v>
      </c>
      <c r="D106" s="8">
        <f t="shared" si="26"/>
        <v>122457</v>
      </c>
      <c r="E106" s="8">
        <f t="shared" si="26"/>
        <v>163396</v>
      </c>
      <c r="F106" s="8">
        <f t="shared" si="26"/>
        <v>174156</v>
      </c>
      <c r="G106" s="8">
        <f t="shared" si="26"/>
        <v>194430</v>
      </c>
      <c r="H106" s="8">
        <f t="shared" si="26"/>
        <v>201165</v>
      </c>
      <c r="I106" s="8">
        <f t="shared" si="26"/>
        <v>126365</v>
      </c>
      <c r="J106" s="8">
        <f t="shared" si="26"/>
        <v>120625</v>
      </c>
      <c r="K106" s="8">
        <f t="shared" si="26"/>
        <v>158689</v>
      </c>
      <c r="L106" s="8">
        <f t="shared" si="26"/>
        <v>203341</v>
      </c>
      <c r="M106" s="8">
        <f t="shared" si="26"/>
        <v>229941</v>
      </c>
      <c r="N106" s="8">
        <f t="shared" si="26"/>
        <v>2009702</v>
      </c>
    </row>
    <row r="107" spans="1:14" ht="21.75">
      <c r="A107" s="14" t="s">
        <v>121</v>
      </c>
      <c r="B107" s="11">
        <f t="shared" si="26"/>
        <v>9602</v>
      </c>
      <c r="C107" s="11">
        <f t="shared" si="26"/>
        <v>9569</v>
      </c>
      <c r="D107" s="11">
        <f t="shared" si="26"/>
        <v>7438</v>
      </c>
      <c r="E107" s="11">
        <f t="shared" si="26"/>
        <v>9942</v>
      </c>
      <c r="F107" s="11">
        <f t="shared" si="26"/>
        <v>10600</v>
      </c>
      <c r="G107" s="11">
        <f t="shared" si="26"/>
        <v>11840</v>
      </c>
      <c r="H107" s="11">
        <f t="shared" si="26"/>
        <v>12252</v>
      </c>
      <c r="I107" s="11">
        <f t="shared" si="26"/>
        <v>7677</v>
      </c>
      <c r="J107" s="11">
        <f t="shared" si="26"/>
        <v>7326</v>
      </c>
      <c r="K107" s="11">
        <f t="shared" si="26"/>
        <v>9654</v>
      </c>
      <c r="L107" s="11">
        <f t="shared" si="26"/>
        <v>12385</v>
      </c>
      <c r="M107" s="11">
        <f t="shared" si="26"/>
        <v>14012</v>
      </c>
      <c r="N107" s="11">
        <f t="shared" si="26"/>
        <v>122297</v>
      </c>
    </row>
    <row r="108" spans="1:14" ht="21.75">
      <c r="A108" s="7" t="s">
        <v>122</v>
      </c>
      <c r="B108" s="8">
        <f aca="true" t="shared" si="27" ref="B108:N109">SUM(B102,)</f>
        <v>94082</v>
      </c>
      <c r="C108" s="8">
        <f t="shared" si="27"/>
        <v>106647</v>
      </c>
      <c r="D108" s="8">
        <f t="shared" si="27"/>
        <v>107697</v>
      </c>
      <c r="E108" s="8">
        <f t="shared" si="27"/>
        <v>119818</v>
      </c>
      <c r="F108" s="8">
        <f t="shared" si="27"/>
        <v>118410</v>
      </c>
      <c r="G108" s="8">
        <f t="shared" si="27"/>
        <v>127218</v>
      </c>
      <c r="H108" s="8">
        <f t="shared" si="27"/>
        <v>145779</v>
      </c>
      <c r="I108" s="8">
        <f t="shared" si="27"/>
        <v>115889</v>
      </c>
      <c r="J108" s="8">
        <f>SUM(J102,)</f>
        <v>114217</v>
      </c>
      <c r="K108" s="8">
        <f t="shared" si="27"/>
        <v>139177</v>
      </c>
      <c r="L108" s="8">
        <f t="shared" si="27"/>
        <v>155101</v>
      </c>
      <c r="M108" s="8">
        <f t="shared" si="27"/>
        <v>170811</v>
      </c>
      <c r="N108" s="8">
        <f t="shared" si="27"/>
        <v>1514846</v>
      </c>
    </row>
    <row r="109" spans="1:14" ht="21.75">
      <c r="A109" s="14" t="s">
        <v>123</v>
      </c>
      <c r="B109" s="11">
        <f t="shared" si="27"/>
        <v>6060</v>
      </c>
      <c r="C109" s="11">
        <f t="shared" si="27"/>
        <v>6755</v>
      </c>
      <c r="D109" s="11">
        <f t="shared" si="27"/>
        <v>6618</v>
      </c>
      <c r="E109" s="11">
        <f t="shared" si="27"/>
        <v>7521</v>
      </c>
      <c r="F109" s="11">
        <f t="shared" si="27"/>
        <v>7503</v>
      </c>
      <c r="G109" s="11">
        <f t="shared" si="27"/>
        <v>8106</v>
      </c>
      <c r="H109" s="11">
        <f t="shared" si="27"/>
        <v>9175</v>
      </c>
      <c r="I109" s="11">
        <f t="shared" si="27"/>
        <v>7095</v>
      </c>
      <c r="J109" s="11">
        <f t="shared" si="27"/>
        <v>6970</v>
      </c>
      <c r="K109" s="11">
        <f t="shared" si="27"/>
        <v>8570</v>
      </c>
      <c r="L109" s="11">
        <f t="shared" si="27"/>
        <v>9705</v>
      </c>
      <c r="M109" s="11">
        <f t="shared" si="27"/>
        <v>10727</v>
      </c>
      <c r="N109" s="11">
        <f t="shared" si="27"/>
        <v>94805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42469</v>
      </c>
      <c r="C111" s="8">
        <v>4581</v>
      </c>
      <c r="D111" s="8">
        <v>4388</v>
      </c>
      <c r="E111" s="8">
        <v>5875</v>
      </c>
      <c r="F111" s="8">
        <v>10635</v>
      </c>
      <c r="G111" s="8">
        <v>11888</v>
      </c>
      <c r="H111" s="8">
        <v>10409</v>
      </c>
      <c r="I111" s="8">
        <v>17004</v>
      </c>
      <c r="J111" s="8">
        <v>25478</v>
      </c>
      <c r="K111" s="8">
        <v>17517</v>
      </c>
      <c r="L111" s="8">
        <v>14773</v>
      </c>
      <c r="M111" s="8">
        <v>18836</v>
      </c>
      <c r="N111" s="9">
        <f aca="true" t="shared" si="28" ref="N111:N116">SUM(B111:M111)</f>
        <v>183853</v>
      </c>
    </row>
    <row r="112" spans="1:14" ht="21.75">
      <c r="A112" s="10" t="s">
        <v>532</v>
      </c>
      <c r="B112" s="11">
        <v>2602</v>
      </c>
      <c r="C112" s="11">
        <v>278</v>
      </c>
      <c r="D112" s="11">
        <v>257</v>
      </c>
      <c r="E112" s="11">
        <v>350</v>
      </c>
      <c r="F112" s="11">
        <v>640</v>
      </c>
      <c r="G112" s="11">
        <v>721</v>
      </c>
      <c r="H112" s="11">
        <v>633</v>
      </c>
      <c r="I112" s="11">
        <v>1024</v>
      </c>
      <c r="J112" s="11">
        <v>1539</v>
      </c>
      <c r="K112" s="11">
        <v>1065</v>
      </c>
      <c r="L112" s="11">
        <v>1008</v>
      </c>
      <c r="M112" s="11">
        <v>1161</v>
      </c>
      <c r="N112" s="13">
        <f t="shared" si="28"/>
        <v>11278</v>
      </c>
    </row>
    <row r="113" spans="1:14" ht="21.75">
      <c r="A113" s="7" t="s">
        <v>501</v>
      </c>
      <c r="B113" s="8">
        <v>0</v>
      </c>
      <c r="C113" s="8">
        <v>0</v>
      </c>
      <c r="D113" s="8">
        <v>198</v>
      </c>
      <c r="E113" s="8">
        <v>90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">
        <f t="shared" si="28"/>
        <v>288</v>
      </c>
    </row>
    <row r="114" spans="1:14" ht="21.75">
      <c r="A114" s="14" t="s">
        <v>502</v>
      </c>
      <c r="B114" s="11">
        <v>0</v>
      </c>
      <c r="C114" s="11">
        <v>0</v>
      </c>
      <c r="D114" s="11">
        <v>11</v>
      </c>
      <c r="E114" s="11">
        <v>5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3">
        <f t="shared" si="28"/>
        <v>16</v>
      </c>
    </row>
    <row r="115" spans="1:14" ht="21.75">
      <c r="A115" s="7" t="s">
        <v>125</v>
      </c>
      <c r="B115" s="8">
        <v>10026</v>
      </c>
      <c r="C115" s="8">
        <v>8838</v>
      </c>
      <c r="D115" s="8">
        <v>7002</v>
      </c>
      <c r="E115" s="8">
        <v>7470</v>
      </c>
      <c r="F115" s="8">
        <v>7362</v>
      </c>
      <c r="G115" s="8">
        <v>8136</v>
      </c>
      <c r="H115" s="8">
        <v>8568</v>
      </c>
      <c r="I115" s="8">
        <v>6372</v>
      </c>
      <c r="J115" s="8">
        <v>5796</v>
      </c>
      <c r="K115" s="8">
        <v>8082</v>
      </c>
      <c r="L115" s="8">
        <v>10368</v>
      </c>
      <c r="M115" s="8">
        <v>10818</v>
      </c>
      <c r="N115" s="9">
        <f t="shared" si="28"/>
        <v>98838</v>
      </c>
    </row>
    <row r="116" spans="1:14" ht="21.75">
      <c r="A116" s="14" t="s">
        <v>126</v>
      </c>
      <c r="B116" s="11">
        <v>557</v>
      </c>
      <c r="C116" s="11">
        <v>491</v>
      </c>
      <c r="D116" s="11">
        <v>389</v>
      </c>
      <c r="E116" s="11">
        <v>415</v>
      </c>
      <c r="F116" s="11">
        <v>409</v>
      </c>
      <c r="G116" s="11">
        <v>452</v>
      </c>
      <c r="H116" s="11">
        <v>476</v>
      </c>
      <c r="I116" s="11">
        <v>354</v>
      </c>
      <c r="J116" s="11">
        <v>322</v>
      </c>
      <c r="K116" s="11">
        <v>449</v>
      </c>
      <c r="L116" s="11">
        <v>576</v>
      </c>
      <c r="M116" s="11">
        <v>601</v>
      </c>
      <c r="N116" s="13">
        <f t="shared" si="28"/>
        <v>5491</v>
      </c>
    </row>
    <row r="117" spans="1:14" ht="21.75">
      <c r="A117" s="7" t="s">
        <v>127</v>
      </c>
      <c r="B117" s="8">
        <f aca="true" t="shared" si="29" ref="B117:N118">SUM(B111,B113,B115,)</f>
        <v>52495</v>
      </c>
      <c r="C117" s="8">
        <f t="shared" si="29"/>
        <v>13419</v>
      </c>
      <c r="D117" s="8">
        <f t="shared" si="29"/>
        <v>11588</v>
      </c>
      <c r="E117" s="8">
        <f t="shared" si="29"/>
        <v>13435</v>
      </c>
      <c r="F117" s="8">
        <f t="shared" si="29"/>
        <v>17997</v>
      </c>
      <c r="G117" s="8">
        <f t="shared" si="29"/>
        <v>20024</v>
      </c>
      <c r="H117" s="8">
        <f t="shared" si="29"/>
        <v>18977</v>
      </c>
      <c r="I117" s="8">
        <f>SUM(I111,I113,I115,)</f>
        <v>23376</v>
      </c>
      <c r="J117" s="8">
        <f t="shared" si="29"/>
        <v>31274</v>
      </c>
      <c r="K117" s="8">
        <f t="shared" si="29"/>
        <v>25599</v>
      </c>
      <c r="L117" s="8">
        <f t="shared" si="29"/>
        <v>25141</v>
      </c>
      <c r="M117" s="8">
        <f t="shared" si="29"/>
        <v>29654</v>
      </c>
      <c r="N117" s="8">
        <f t="shared" si="29"/>
        <v>282979</v>
      </c>
    </row>
    <row r="118" spans="1:14" ht="21.75">
      <c r="A118" s="14" t="s">
        <v>128</v>
      </c>
      <c r="B118" s="11">
        <f t="shared" si="29"/>
        <v>3159</v>
      </c>
      <c r="C118" s="11">
        <f t="shared" si="29"/>
        <v>769</v>
      </c>
      <c r="D118" s="11">
        <f t="shared" si="29"/>
        <v>657</v>
      </c>
      <c r="E118" s="11">
        <f t="shared" si="29"/>
        <v>770</v>
      </c>
      <c r="F118" s="11">
        <f t="shared" si="29"/>
        <v>1049</v>
      </c>
      <c r="G118" s="11">
        <f t="shared" si="29"/>
        <v>1173</v>
      </c>
      <c r="H118" s="11">
        <f t="shared" si="29"/>
        <v>1109</v>
      </c>
      <c r="I118" s="11">
        <f t="shared" si="29"/>
        <v>1378</v>
      </c>
      <c r="J118" s="11">
        <f t="shared" si="29"/>
        <v>1861</v>
      </c>
      <c r="K118" s="11">
        <f t="shared" si="29"/>
        <v>1514</v>
      </c>
      <c r="L118" s="11">
        <f t="shared" si="29"/>
        <v>1584</v>
      </c>
      <c r="M118" s="11">
        <f t="shared" si="29"/>
        <v>1762</v>
      </c>
      <c r="N118" s="11">
        <f t="shared" si="29"/>
        <v>16785</v>
      </c>
    </row>
    <row r="119" spans="1:14" ht="21.75">
      <c r="A119" s="7" t="s">
        <v>129</v>
      </c>
      <c r="B119" s="8">
        <f>SUM(B111,B113,)</f>
        <v>42469</v>
      </c>
      <c r="C119" s="8">
        <f aca="true" t="shared" si="30" ref="B119:N120">SUM(C111,C113,)</f>
        <v>4581</v>
      </c>
      <c r="D119" s="8">
        <f t="shared" si="30"/>
        <v>4586</v>
      </c>
      <c r="E119" s="8">
        <f t="shared" si="30"/>
        <v>5965</v>
      </c>
      <c r="F119" s="8">
        <f>SUM(F111,F113,)</f>
        <v>10635</v>
      </c>
      <c r="G119" s="8">
        <f t="shared" si="30"/>
        <v>11888</v>
      </c>
      <c r="H119" s="8">
        <f t="shared" si="30"/>
        <v>10409</v>
      </c>
      <c r="I119" s="8">
        <f>SUM(I111,I113,)</f>
        <v>17004</v>
      </c>
      <c r="J119" s="8">
        <f t="shared" si="30"/>
        <v>25478</v>
      </c>
      <c r="K119" s="8">
        <f t="shared" si="30"/>
        <v>17517</v>
      </c>
      <c r="L119" s="8">
        <f t="shared" si="30"/>
        <v>14773</v>
      </c>
      <c r="M119" s="8">
        <f t="shared" si="30"/>
        <v>18836</v>
      </c>
      <c r="N119" s="8">
        <f t="shared" si="30"/>
        <v>184141</v>
      </c>
    </row>
    <row r="120" spans="1:14" ht="21.75">
      <c r="A120" s="14" t="s">
        <v>130</v>
      </c>
      <c r="B120" s="11">
        <f t="shared" si="30"/>
        <v>2602</v>
      </c>
      <c r="C120" s="11">
        <f t="shared" si="30"/>
        <v>278</v>
      </c>
      <c r="D120" s="11">
        <f t="shared" si="30"/>
        <v>268</v>
      </c>
      <c r="E120" s="11">
        <f t="shared" si="30"/>
        <v>355</v>
      </c>
      <c r="F120" s="11">
        <f t="shared" si="30"/>
        <v>640</v>
      </c>
      <c r="G120" s="11">
        <f t="shared" si="30"/>
        <v>721</v>
      </c>
      <c r="H120" s="11">
        <f t="shared" si="30"/>
        <v>633</v>
      </c>
      <c r="I120" s="11">
        <f t="shared" si="30"/>
        <v>1024</v>
      </c>
      <c r="J120" s="11">
        <f t="shared" si="30"/>
        <v>1539</v>
      </c>
      <c r="K120" s="11">
        <f t="shared" si="30"/>
        <v>1065</v>
      </c>
      <c r="L120" s="11">
        <f t="shared" si="30"/>
        <v>1008</v>
      </c>
      <c r="M120" s="11">
        <f t="shared" si="30"/>
        <v>1161</v>
      </c>
      <c r="N120" s="11">
        <f t="shared" si="30"/>
        <v>11294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305</v>
      </c>
      <c r="C122" s="8">
        <v>210</v>
      </c>
      <c r="D122" s="8">
        <v>374</v>
      </c>
      <c r="E122" s="8">
        <v>360</v>
      </c>
      <c r="F122" s="8">
        <v>360</v>
      </c>
      <c r="G122" s="8">
        <v>320</v>
      </c>
      <c r="H122" s="8">
        <v>360</v>
      </c>
      <c r="I122" s="8">
        <v>305</v>
      </c>
      <c r="J122" s="8">
        <v>360</v>
      </c>
      <c r="K122" s="8">
        <v>305</v>
      </c>
      <c r="L122" s="8">
        <v>799</v>
      </c>
      <c r="M122" s="8">
        <v>448</v>
      </c>
      <c r="N122" s="9">
        <f>SUM(B122:M122)</f>
        <v>4506</v>
      </c>
    </row>
    <row r="123" spans="1:14" ht="21.75">
      <c r="A123" s="10" t="s">
        <v>531</v>
      </c>
      <c r="B123" s="11">
        <v>23</v>
      </c>
      <c r="C123" s="11">
        <v>16</v>
      </c>
      <c r="D123" s="11">
        <v>28</v>
      </c>
      <c r="E123" s="11">
        <v>27</v>
      </c>
      <c r="F123" s="11">
        <v>27</v>
      </c>
      <c r="G123" s="11">
        <v>24</v>
      </c>
      <c r="H123" s="11">
        <v>27</v>
      </c>
      <c r="I123" s="11">
        <v>23</v>
      </c>
      <c r="J123" s="11">
        <v>27</v>
      </c>
      <c r="K123" s="11">
        <v>23</v>
      </c>
      <c r="L123" s="11">
        <v>55</v>
      </c>
      <c r="M123" s="11">
        <v>33</v>
      </c>
      <c r="N123" s="13">
        <f>SUM(B123:M123)</f>
        <v>333</v>
      </c>
    </row>
    <row r="124" spans="1:14" ht="21.75">
      <c r="A124" s="55" t="s">
        <v>479</v>
      </c>
      <c r="B124" s="56">
        <v>52647</v>
      </c>
      <c r="C124" s="56"/>
      <c r="D124" s="56">
        <v>29296</v>
      </c>
      <c r="E124" s="56"/>
      <c r="F124" s="56">
        <v>41689</v>
      </c>
      <c r="G124" s="56"/>
      <c r="H124" s="56">
        <v>54624</v>
      </c>
      <c r="I124" s="56"/>
      <c r="J124" s="56">
        <v>23302</v>
      </c>
      <c r="K124" s="56"/>
      <c r="L124" s="56">
        <v>30921</v>
      </c>
      <c r="M124" s="56"/>
      <c r="N124" s="9">
        <f>SUM(B124:M124)</f>
        <v>232479</v>
      </c>
    </row>
    <row r="125" spans="1:14" ht="21.75">
      <c r="A125" s="57" t="s">
        <v>480</v>
      </c>
      <c r="B125" s="58">
        <v>3409</v>
      </c>
      <c r="C125" s="58"/>
      <c r="D125" s="58">
        <v>1665</v>
      </c>
      <c r="E125" s="58"/>
      <c r="F125" s="58">
        <v>2595</v>
      </c>
      <c r="G125" s="58"/>
      <c r="H125" s="58">
        <v>3547</v>
      </c>
      <c r="I125" s="58"/>
      <c r="J125" s="58">
        <v>1144</v>
      </c>
      <c r="K125" s="58"/>
      <c r="L125" s="58">
        <v>1787</v>
      </c>
      <c r="M125" s="58"/>
      <c r="N125" s="13">
        <f>SUM(B125:M125)</f>
        <v>14147</v>
      </c>
    </row>
    <row r="126" spans="1:14" ht="21.75">
      <c r="A126" s="7" t="s">
        <v>132</v>
      </c>
      <c r="B126" s="8">
        <f aca="true" t="shared" si="31" ref="B126:N127">SUM(B122,B124,)</f>
        <v>52952</v>
      </c>
      <c r="C126" s="8">
        <f t="shared" si="31"/>
        <v>210</v>
      </c>
      <c r="D126" s="8">
        <f t="shared" si="31"/>
        <v>29670</v>
      </c>
      <c r="E126" s="8">
        <f t="shared" si="31"/>
        <v>360</v>
      </c>
      <c r="F126" s="8">
        <f t="shared" si="31"/>
        <v>42049</v>
      </c>
      <c r="G126" s="8">
        <f t="shared" si="31"/>
        <v>320</v>
      </c>
      <c r="H126" s="8">
        <f t="shared" si="31"/>
        <v>54984</v>
      </c>
      <c r="I126" s="8">
        <f t="shared" si="31"/>
        <v>305</v>
      </c>
      <c r="J126" s="8">
        <f t="shared" si="31"/>
        <v>23662</v>
      </c>
      <c r="K126" s="8">
        <f t="shared" si="31"/>
        <v>305</v>
      </c>
      <c r="L126" s="8">
        <f t="shared" si="31"/>
        <v>31720</v>
      </c>
      <c r="M126" s="8">
        <f t="shared" si="31"/>
        <v>448</v>
      </c>
      <c r="N126" s="8">
        <f t="shared" si="31"/>
        <v>236985</v>
      </c>
    </row>
    <row r="127" spans="1:14" ht="21.75">
      <c r="A127" s="14" t="s">
        <v>133</v>
      </c>
      <c r="B127" s="11">
        <f t="shared" si="31"/>
        <v>3432</v>
      </c>
      <c r="C127" s="11">
        <f t="shared" si="31"/>
        <v>16</v>
      </c>
      <c r="D127" s="11">
        <f t="shared" si="31"/>
        <v>1693</v>
      </c>
      <c r="E127" s="11">
        <f t="shared" si="31"/>
        <v>27</v>
      </c>
      <c r="F127" s="11">
        <f t="shared" si="31"/>
        <v>2622</v>
      </c>
      <c r="G127" s="11">
        <f t="shared" si="31"/>
        <v>24</v>
      </c>
      <c r="H127" s="11">
        <f t="shared" si="31"/>
        <v>3574</v>
      </c>
      <c r="I127" s="11">
        <f t="shared" si="31"/>
        <v>23</v>
      </c>
      <c r="J127" s="11">
        <f t="shared" si="31"/>
        <v>1171</v>
      </c>
      <c r="K127" s="11">
        <f t="shared" si="31"/>
        <v>23</v>
      </c>
      <c r="L127" s="11">
        <f t="shared" si="31"/>
        <v>1842</v>
      </c>
      <c r="M127" s="11">
        <f t="shared" si="31"/>
        <v>33</v>
      </c>
      <c r="N127" s="11">
        <f t="shared" si="31"/>
        <v>14480</v>
      </c>
    </row>
    <row r="128" spans="1:14" ht="21.75">
      <c r="A128" s="7" t="s">
        <v>481</v>
      </c>
      <c r="B128" s="8">
        <f aca="true" t="shared" si="32" ref="B128:N129">SUM(B122,)</f>
        <v>305</v>
      </c>
      <c r="C128" s="8">
        <f t="shared" si="32"/>
        <v>210</v>
      </c>
      <c r="D128" s="8">
        <f t="shared" si="32"/>
        <v>374</v>
      </c>
      <c r="E128" s="8">
        <f t="shared" si="32"/>
        <v>360</v>
      </c>
      <c r="F128" s="8">
        <f t="shared" si="32"/>
        <v>360</v>
      </c>
      <c r="G128" s="8">
        <f t="shared" si="32"/>
        <v>320</v>
      </c>
      <c r="H128" s="8">
        <f t="shared" si="32"/>
        <v>360</v>
      </c>
      <c r="I128" s="8">
        <f t="shared" si="32"/>
        <v>305</v>
      </c>
      <c r="J128" s="8">
        <f t="shared" si="32"/>
        <v>360</v>
      </c>
      <c r="K128" s="8">
        <f t="shared" si="32"/>
        <v>305</v>
      </c>
      <c r="L128" s="8">
        <f t="shared" si="32"/>
        <v>799</v>
      </c>
      <c r="M128" s="8">
        <f t="shared" si="32"/>
        <v>448</v>
      </c>
      <c r="N128" s="8">
        <f t="shared" si="32"/>
        <v>4506</v>
      </c>
    </row>
    <row r="129" spans="1:14" ht="21.75">
      <c r="A129" s="14" t="s">
        <v>482</v>
      </c>
      <c r="B129" s="11">
        <f t="shared" si="32"/>
        <v>23</v>
      </c>
      <c r="C129" s="11">
        <f t="shared" si="32"/>
        <v>16</v>
      </c>
      <c r="D129" s="11">
        <f t="shared" si="32"/>
        <v>28</v>
      </c>
      <c r="E129" s="11">
        <f t="shared" si="32"/>
        <v>27</v>
      </c>
      <c r="F129" s="11">
        <f t="shared" si="32"/>
        <v>27</v>
      </c>
      <c r="G129" s="11">
        <f t="shared" si="32"/>
        <v>24</v>
      </c>
      <c r="H129" s="11">
        <f t="shared" si="32"/>
        <v>27</v>
      </c>
      <c r="I129" s="11">
        <f t="shared" si="32"/>
        <v>23</v>
      </c>
      <c r="J129" s="11">
        <f t="shared" si="32"/>
        <v>27</v>
      </c>
      <c r="K129" s="11">
        <f t="shared" si="32"/>
        <v>23</v>
      </c>
      <c r="L129" s="11">
        <f t="shared" si="32"/>
        <v>55</v>
      </c>
      <c r="M129" s="11">
        <f t="shared" si="32"/>
        <v>33</v>
      </c>
      <c r="N129" s="11">
        <f t="shared" si="32"/>
        <v>333</v>
      </c>
    </row>
    <row r="130" spans="1:14" ht="21.75">
      <c r="A130" s="24" t="s">
        <v>59</v>
      </c>
      <c r="B130" s="25">
        <f>SUM(B84,B97,B106,B117,B126,)</f>
        <v>660520</v>
      </c>
      <c r="C130" s="25">
        <f aca="true" t="shared" si="33" ref="C130:M130">SUM(C84,C97,C106,C117,C126,)</f>
        <v>554093</v>
      </c>
      <c r="D130" s="25">
        <f t="shared" si="33"/>
        <v>512744</v>
      </c>
      <c r="E130" s="25">
        <f t="shared" si="33"/>
        <v>576824</v>
      </c>
      <c r="F130" s="25">
        <f t="shared" si="33"/>
        <v>685775</v>
      </c>
      <c r="G130" s="25">
        <f t="shared" si="33"/>
        <v>746310</v>
      </c>
      <c r="H130" s="25">
        <f t="shared" si="33"/>
        <v>831960</v>
      </c>
      <c r="I130" s="25">
        <f t="shared" si="33"/>
        <v>613603</v>
      </c>
      <c r="J130" s="25">
        <f t="shared" si="33"/>
        <v>609934</v>
      </c>
      <c r="K130" s="25">
        <f t="shared" si="33"/>
        <v>705082</v>
      </c>
      <c r="L130" s="25">
        <f t="shared" si="33"/>
        <v>842065</v>
      </c>
      <c r="M130" s="25">
        <f t="shared" si="33"/>
        <v>847288</v>
      </c>
      <c r="N130" s="26">
        <f>SUM(B130:M130)</f>
        <v>8186198</v>
      </c>
    </row>
    <row r="131" spans="1:14" ht="21.75">
      <c r="A131" s="24" t="s">
        <v>134</v>
      </c>
      <c r="B131" s="28">
        <f aca="true" t="shared" si="34" ref="B131:M131">SUM(B85,B98,B107,B118,B127,)</f>
        <v>40138</v>
      </c>
      <c r="C131" s="28">
        <f t="shared" si="34"/>
        <v>33437</v>
      </c>
      <c r="D131" s="28">
        <f t="shared" si="34"/>
        <v>30780</v>
      </c>
      <c r="E131" s="28">
        <f t="shared" si="34"/>
        <v>34834</v>
      </c>
      <c r="F131" s="28">
        <f t="shared" si="34"/>
        <v>41547</v>
      </c>
      <c r="G131" s="28">
        <f t="shared" si="34"/>
        <v>45205</v>
      </c>
      <c r="H131" s="28">
        <f t="shared" si="34"/>
        <v>50653</v>
      </c>
      <c r="I131" s="28">
        <f t="shared" si="34"/>
        <v>37086</v>
      </c>
      <c r="J131" s="28">
        <f t="shared" si="34"/>
        <v>36936</v>
      </c>
      <c r="K131" s="28">
        <f t="shared" si="34"/>
        <v>42683</v>
      </c>
      <c r="L131" s="28">
        <f t="shared" si="34"/>
        <v>51062</v>
      </c>
      <c r="M131" s="28">
        <f t="shared" si="34"/>
        <v>51393</v>
      </c>
      <c r="N131" s="29">
        <f>SUM(B131:M131)</f>
        <v>495754</v>
      </c>
    </row>
    <row r="132" spans="1:14" ht="21.75">
      <c r="A132" s="22" t="s">
        <v>135</v>
      </c>
      <c r="B132" s="31">
        <f aca="true" t="shared" si="35" ref="B132:N133">SUM(B80,B82,B95,B104,B115,B124,)</f>
        <v>257678</v>
      </c>
      <c r="C132" s="31">
        <f t="shared" si="35"/>
        <v>176717</v>
      </c>
      <c r="D132" s="31">
        <f t="shared" si="35"/>
        <v>83388</v>
      </c>
      <c r="E132" s="31">
        <f t="shared" si="35"/>
        <v>154147</v>
      </c>
      <c r="F132" s="31">
        <f t="shared" si="35"/>
        <v>231341</v>
      </c>
      <c r="G132" s="31">
        <f t="shared" si="35"/>
        <v>222289</v>
      </c>
      <c r="H132" s="31">
        <f t="shared" si="35"/>
        <v>268565</v>
      </c>
      <c r="I132" s="31">
        <f t="shared" si="35"/>
        <v>87435</v>
      </c>
      <c r="J132" s="31">
        <f>SUM(J80,J82,J95,J104,J115,J124,)</f>
        <v>80610</v>
      </c>
      <c r="K132" s="31">
        <f t="shared" si="35"/>
        <v>118016</v>
      </c>
      <c r="L132" s="31">
        <f t="shared" si="35"/>
        <v>243863</v>
      </c>
      <c r="M132" s="31">
        <f t="shared" si="35"/>
        <v>246833</v>
      </c>
      <c r="N132" s="31">
        <f t="shared" si="35"/>
        <v>2170882</v>
      </c>
    </row>
    <row r="133" spans="1:14" ht="21.75">
      <c r="A133" s="22" t="s">
        <v>136</v>
      </c>
      <c r="B133" s="32">
        <f t="shared" si="35"/>
        <v>15314</v>
      </c>
      <c r="C133" s="32">
        <f t="shared" si="35"/>
        <v>10269</v>
      </c>
      <c r="D133" s="32">
        <f t="shared" si="35"/>
        <v>4743</v>
      </c>
      <c r="E133" s="32">
        <f t="shared" si="35"/>
        <v>8958</v>
      </c>
      <c r="F133" s="32">
        <f t="shared" si="35"/>
        <v>13640</v>
      </c>
      <c r="G133" s="32">
        <f t="shared" si="35"/>
        <v>12941</v>
      </c>
      <c r="H133" s="32">
        <f t="shared" si="35"/>
        <v>16056</v>
      </c>
      <c r="I133" s="32">
        <f t="shared" si="35"/>
        <v>5108</v>
      </c>
      <c r="J133" s="32">
        <f t="shared" si="35"/>
        <v>4826</v>
      </c>
      <c r="K133" s="32">
        <f t="shared" si="35"/>
        <v>6904</v>
      </c>
      <c r="L133" s="32">
        <f t="shared" si="35"/>
        <v>14259</v>
      </c>
      <c r="M133" s="32">
        <f t="shared" si="35"/>
        <v>14464</v>
      </c>
      <c r="N133" s="32">
        <f t="shared" si="35"/>
        <v>127482</v>
      </c>
    </row>
    <row r="134" spans="1:14" ht="21.75">
      <c r="A134" s="24" t="s">
        <v>137</v>
      </c>
      <c r="B134" s="26">
        <f>SUM(B86,B99,B108,B119,B128,)</f>
        <v>402842</v>
      </c>
      <c r="C134" s="26">
        <f aca="true" t="shared" si="36" ref="C134:N134">SUM(C86,C99,C108,C119,C128,)</f>
        <v>377376</v>
      </c>
      <c r="D134" s="26">
        <f t="shared" si="36"/>
        <v>429356</v>
      </c>
      <c r="E134" s="26">
        <f t="shared" si="36"/>
        <v>422677</v>
      </c>
      <c r="F134" s="26">
        <f t="shared" si="36"/>
        <v>454434</v>
      </c>
      <c r="G134" s="26">
        <f t="shared" si="36"/>
        <v>524021</v>
      </c>
      <c r="H134" s="26">
        <f t="shared" si="36"/>
        <v>563395</v>
      </c>
      <c r="I134" s="26">
        <f t="shared" si="36"/>
        <v>526168</v>
      </c>
      <c r="J134" s="26">
        <f>SUM(J86,J99,J108,J119,J128,)</f>
        <v>529324</v>
      </c>
      <c r="K134" s="26">
        <f t="shared" si="36"/>
        <v>587066</v>
      </c>
      <c r="L134" s="26">
        <f t="shared" si="36"/>
        <v>598202</v>
      </c>
      <c r="M134" s="26">
        <f t="shared" si="36"/>
        <v>600455</v>
      </c>
      <c r="N134" s="26">
        <f t="shared" si="36"/>
        <v>6015316</v>
      </c>
    </row>
    <row r="135" spans="1:14" ht="21.75">
      <c r="A135" s="24" t="s">
        <v>138</v>
      </c>
      <c r="B135" s="29">
        <f aca="true" t="shared" si="37" ref="B135:N135">SUM(B87,B100,B109,B120,B129,)</f>
        <v>24824</v>
      </c>
      <c r="C135" s="29">
        <f t="shared" si="37"/>
        <v>23168</v>
      </c>
      <c r="D135" s="29">
        <f t="shared" si="37"/>
        <v>26037</v>
      </c>
      <c r="E135" s="29">
        <f t="shared" si="37"/>
        <v>25876</v>
      </c>
      <c r="F135" s="29">
        <f t="shared" si="37"/>
        <v>27907</v>
      </c>
      <c r="G135" s="29">
        <f t="shared" si="37"/>
        <v>32264</v>
      </c>
      <c r="H135" s="29">
        <f t="shared" si="37"/>
        <v>34597</v>
      </c>
      <c r="I135" s="29">
        <f t="shared" si="37"/>
        <v>31978</v>
      </c>
      <c r="J135" s="29">
        <f t="shared" si="37"/>
        <v>32110</v>
      </c>
      <c r="K135" s="29">
        <f t="shared" si="37"/>
        <v>35779</v>
      </c>
      <c r="L135" s="29">
        <f t="shared" si="37"/>
        <v>36803</v>
      </c>
      <c r="M135" s="29">
        <f t="shared" si="37"/>
        <v>36929</v>
      </c>
      <c r="N135" s="29">
        <f t="shared" si="37"/>
        <v>368272</v>
      </c>
    </row>
    <row r="136" ht="21.75">
      <c r="A136" s="64"/>
    </row>
    <row r="138" spans="1:4" ht="21.75">
      <c r="A138" s="66"/>
      <c r="B138" s="67"/>
      <c r="C138" s="65"/>
      <c r="D138" s="65"/>
    </row>
    <row r="140" spans="1:14" ht="30">
      <c r="A140" s="71" t="s">
        <v>551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3805</v>
      </c>
      <c r="C143" s="9">
        <v>3140</v>
      </c>
      <c r="D143" s="9">
        <v>3175</v>
      </c>
      <c r="E143" s="9">
        <v>3418</v>
      </c>
      <c r="F143" s="9">
        <v>3700</v>
      </c>
      <c r="G143" s="9">
        <v>3308</v>
      </c>
      <c r="H143" s="9">
        <v>2989</v>
      </c>
      <c r="I143" s="9">
        <v>3002</v>
      </c>
      <c r="J143" s="9">
        <v>2895</v>
      </c>
      <c r="K143" s="9">
        <v>3207</v>
      </c>
      <c r="L143" s="9">
        <v>3181</v>
      </c>
      <c r="M143" s="9">
        <v>3282</v>
      </c>
      <c r="N143" s="36">
        <f>SUM(B143:M143)</f>
        <v>39102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39102</v>
      </c>
    </row>
    <row r="145" spans="1:14" s="1" customFormat="1" ht="21.75">
      <c r="A145" s="34" t="s">
        <v>34</v>
      </c>
      <c r="B145" s="9">
        <v>21271</v>
      </c>
      <c r="C145" s="9">
        <v>17995</v>
      </c>
      <c r="D145" s="9">
        <v>19205</v>
      </c>
      <c r="E145" s="9">
        <v>23689</v>
      </c>
      <c r="F145" s="9">
        <v>18953</v>
      </c>
      <c r="G145" s="9">
        <v>19266</v>
      </c>
      <c r="H145" s="9">
        <v>21557</v>
      </c>
      <c r="I145" s="9">
        <v>19195</v>
      </c>
      <c r="J145" s="9">
        <v>16577</v>
      </c>
      <c r="K145" s="9">
        <v>27009</v>
      </c>
      <c r="L145" s="9">
        <v>21379</v>
      </c>
      <c r="M145" s="9">
        <v>19687</v>
      </c>
      <c r="N145" s="37">
        <f>SUM(B145:M145)</f>
        <v>245783</v>
      </c>
    </row>
    <row r="146" spans="1:14" s="1" customFormat="1" ht="21.75">
      <c r="A146" s="34" t="s">
        <v>35</v>
      </c>
      <c r="B146" s="9">
        <v>16679</v>
      </c>
      <c r="C146" s="9">
        <v>13017</v>
      </c>
      <c r="D146" s="9">
        <v>12502</v>
      </c>
      <c r="E146" s="9">
        <v>18495</v>
      </c>
      <c r="F146" s="9">
        <v>17944</v>
      </c>
      <c r="G146" s="9">
        <v>17012</v>
      </c>
      <c r="H146" s="9">
        <v>18645</v>
      </c>
      <c r="I146" s="9">
        <v>17398</v>
      </c>
      <c r="J146" s="9">
        <v>15686</v>
      </c>
      <c r="K146" s="9">
        <v>17650</v>
      </c>
      <c r="L146" s="9">
        <v>15145</v>
      </c>
      <c r="M146" s="9">
        <v>16560</v>
      </c>
      <c r="N146" s="37">
        <f>SUM(B146:M146)</f>
        <v>196733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442516</v>
      </c>
    </row>
    <row r="148" spans="1:14" s="1" customFormat="1" ht="21.75">
      <c r="A148" s="34" t="s">
        <v>37</v>
      </c>
      <c r="B148" s="9">
        <v>18429</v>
      </c>
      <c r="C148" s="9">
        <v>18127</v>
      </c>
      <c r="D148" s="9">
        <v>18333</v>
      </c>
      <c r="E148" s="9">
        <v>18891</v>
      </c>
      <c r="F148" s="9">
        <v>18219</v>
      </c>
      <c r="G148" s="9">
        <v>18600</v>
      </c>
      <c r="H148" s="9">
        <v>18331</v>
      </c>
      <c r="I148" s="9">
        <v>19130</v>
      </c>
      <c r="J148" s="9">
        <v>18095</v>
      </c>
      <c r="K148" s="9">
        <v>19622</v>
      </c>
      <c r="L148" s="9">
        <v>17861</v>
      </c>
      <c r="M148" s="9">
        <v>18355</v>
      </c>
      <c r="N148" s="36">
        <f>SUM(B148:M148)</f>
        <v>221993</v>
      </c>
    </row>
    <row r="149" spans="1:14" s="1" customFormat="1" ht="21.75">
      <c r="A149" s="34" t="s">
        <v>38</v>
      </c>
      <c r="B149" s="9">
        <v>30762</v>
      </c>
      <c r="C149" s="9">
        <v>30242</v>
      </c>
      <c r="D149" s="9">
        <v>31689</v>
      </c>
      <c r="E149" s="9">
        <v>31740</v>
      </c>
      <c r="F149" s="9">
        <v>31398</v>
      </c>
      <c r="G149" s="9">
        <v>31717</v>
      </c>
      <c r="H149" s="9">
        <v>31585</v>
      </c>
      <c r="I149" s="9">
        <v>31897</v>
      </c>
      <c r="J149" s="9">
        <v>30724</v>
      </c>
      <c r="K149" s="9">
        <v>32292</v>
      </c>
      <c r="L149" s="9">
        <v>32150</v>
      </c>
      <c r="M149" s="9">
        <v>31890</v>
      </c>
      <c r="N149" s="36">
        <f>SUM(B149:M149)</f>
        <v>378086</v>
      </c>
    </row>
    <row r="150" spans="1:14" s="1" customFormat="1" ht="21.75">
      <c r="A150" s="34" t="s">
        <v>39</v>
      </c>
      <c r="B150" s="9">
        <v>32938</v>
      </c>
      <c r="C150" s="9">
        <v>31576</v>
      </c>
      <c r="D150" s="9">
        <v>31122</v>
      </c>
      <c r="E150" s="9">
        <v>33178</v>
      </c>
      <c r="F150" s="51">
        <v>32101</v>
      </c>
      <c r="G150" s="9">
        <v>31822</v>
      </c>
      <c r="H150" s="9">
        <v>31375</v>
      </c>
      <c r="I150" s="9">
        <v>31829</v>
      </c>
      <c r="J150" s="9">
        <v>32953</v>
      </c>
      <c r="K150" s="9">
        <v>33005</v>
      </c>
      <c r="L150" s="9">
        <v>32465</v>
      </c>
      <c r="M150" s="9">
        <v>33169</v>
      </c>
      <c r="N150" s="36">
        <f>SUM(B150:M150)</f>
        <v>387533</v>
      </c>
    </row>
    <row r="151" spans="1:14" s="1" customFormat="1" ht="21.75">
      <c r="A151" s="34" t="s">
        <v>40</v>
      </c>
      <c r="B151" s="9">
        <v>132833</v>
      </c>
      <c r="C151" s="9">
        <v>115395</v>
      </c>
      <c r="D151" s="9">
        <v>128036</v>
      </c>
      <c r="E151" s="9">
        <v>135428</v>
      </c>
      <c r="F151" s="9">
        <v>127781</v>
      </c>
      <c r="G151" s="9">
        <v>127281</v>
      </c>
      <c r="H151" s="9">
        <v>129297</v>
      </c>
      <c r="I151" s="9">
        <v>125612</v>
      </c>
      <c r="J151" s="9">
        <v>121597</v>
      </c>
      <c r="K151" s="9">
        <v>144134</v>
      </c>
      <c r="L151" s="9">
        <v>133628</v>
      </c>
      <c r="M151" s="9">
        <v>131256</v>
      </c>
      <c r="N151" s="36">
        <f>SUM(B151:M151)</f>
        <v>1552278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2539890</v>
      </c>
    </row>
    <row r="153" spans="1:14" s="1" customFormat="1" ht="21.75">
      <c r="A153" s="34" t="s">
        <v>17</v>
      </c>
      <c r="B153" s="9">
        <v>28311</v>
      </c>
      <c r="C153" s="9">
        <v>26538</v>
      </c>
      <c r="D153" s="9">
        <v>28320</v>
      </c>
      <c r="E153" s="9">
        <v>29511</v>
      </c>
      <c r="F153" s="9">
        <v>28746</v>
      </c>
      <c r="G153" s="9">
        <v>28820</v>
      </c>
      <c r="H153" s="9">
        <v>28476</v>
      </c>
      <c r="I153" s="9">
        <v>27238</v>
      </c>
      <c r="J153" s="9">
        <v>28058</v>
      </c>
      <c r="K153" s="9">
        <v>30725</v>
      </c>
      <c r="L153" s="9">
        <v>29926</v>
      </c>
      <c r="M153" s="9">
        <v>28567</v>
      </c>
      <c r="N153" s="9">
        <f>SUM(B153:M153)</f>
        <v>343236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343236</v>
      </c>
    </row>
    <row r="155" spans="1:14" s="1" customFormat="1" ht="21.75">
      <c r="A155" s="39" t="s">
        <v>279</v>
      </c>
      <c r="B155" s="40">
        <f aca="true" t="shared" si="38" ref="B155:M155">SUM(B142:B154)</f>
        <v>285028</v>
      </c>
      <c r="C155" s="40">
        <f t="shared" si="38"/>
        <v>256030</v>
      </c>
      <c r="D155" s="40">
        <f t="shared" si="38"/>
        <v>272382</v>
      </c>
      <c r="E155" s="40">
        <f t="shared" si="38"/>
        <v>294350</v>
      </c>
      <c r="F155" s="40">
        <f t="shared" si="38"/>
        <v>278842</v>
      </c>
      <c r="G155" s="40">
        <f t="shared" si="38"/>
        <v>277826</v>
      </c>
      <c r="H155" s="40">
        <f t="shared" si="38"/>
        <v>282255</v>
      </c>
      <c r="I155" s="40">
        <f t="shared" si="38"/>
        <v>275301</v>
      </c>
      <c r="J155" s="40">
        <f t="shared" si="38"/>
        <v>266585</v>
      </c>
      <c r="K155" s="40">
        <f t="shared" si="38"/>
        <v>307644</v>
      </c>
      <c r="L155" s="40">
        <f t="shared" si="38"/>
        <v>285735</v>
      </c>
      <c r="M155" s="40">
        <f t="shared" si="38"/>
        <v>282766</v>
      </c>
      <c r="N155" s="40">
        <f>SUM(N144,N147,N152,N154,)</f>
        <v>3364744</v>
      </c>
    </row>
    <row r="156" s="1" customFormat="1" ht="21.75"/>
    <row r="157" ht="21.75">
      <c r="A157" s="1" t="s">
        <v>525</v>
      </c>
    </row>
    <row r="158" ht="21.75">
      <c r="A158" s="1"/>
    </row>
    <row r="159" spans="1:2" ht="21.75">
      <c r="A159" s="1"/>
      <c r="B159" s="1"/>
    </row>
    <row r="160" ht="21.75">
      <c r="A160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zoomScale="70" zoomScaleNormal="70" zoomScalePageLayoutView="0" workbookViewId="0" topLeftCell="A41">
      <selection activeCell="B59" sqref="B59:M59"/>
    </sheetView>
  </sheetViews>
  <sheetFormatPr defaultColWidth="9.00390625" defaultRowHeight="16.5"/>
  <cols>
    <col min="1" max="1" width="44.1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2898955</v>
      </c>
      <c r="C4" s="8">
        <v>2745427</v>
      </c>
      <c r="D4" s="8">
        <v>2292327</v>
      </c>
      <c r="E4" s="8">
        <v>2984399</v>
      </c>
      <c r="F4" s="8">
        <v>3273763</v>
      </c>
      <c r="G4" s="8">
        <v>3713238</v>
      </c>
      <c r="H4" s="8">
        <v>4754777</v>
      </c>
      <c r="I4" s="8">
        <v>4768994</v>
      </c>
      <c r="J4" s="8">
        <v>4473677</v>
      </c>
      <c r="K4" s="8">
        <v>4788442</v>
      </c>
      <c r="L4" s="8">
        <v>3781054</v>
      </c>
      <c r="M4" s="8">
        <v>3114058</v>
      </c>
      <c r="N4" s="9">
        <f aca="true" t="shared" si="0" ref="N4:N9">SUM(B4:M4)</f>
        <v>43589111</v>
      </c>
    </row>
    <row r="5" spans="1:14" ht="21.75">
      <c r="A5" s="10" t="s">
        <v>63</v>
      </c>
      <c r="B5" s="11">
        <v>1116800</v>
      </c>
      <c r="C5" s="11">
        <v>1045600</v>
      </c>
      <c r="D5" s="11">
        <v>901600</v>
      </c>
      <c r="E5" s="11">
        <v>1158400</v>
      </c>
      <c r="F5" s="12">
        <v>1269600</v>
      </c>
      <c r="G5" s="12">
        <v>1469600</v>
      </c>
      <c r="H5" s="12">
        <v>1482400</v>
      </c>
      <c r="I5" s="12">
        <v>1456800</v>
      </c>
      <c r="J5" s="12">
        <v>1361600</v>
      </c>
      <c r="K5" s="12">
        <v>1472000</v>
      </c>
      <c r="L5" s="12">
        <v>1476000</v>
      </c>
      <c r="M5" s="12">
        <v>1204800</v>
      </c>
      <c r="N5" s="13">
        <f t="shared" si="0"/>
        <v>15415200</v>
      </c>
    </row>
    <row r="6" spans="1:14" ht="21.75">
      <c r="A6" s="7" t="s">
        <v>43</v>
      </c>
      <c r="B6" s="8">
        <v>159220</v>
      </c>
      <c r="C6" s="8">
        <v>158361</v>
      </c>
      <c r="D6" s="8">
        <v>132314</v>
      </c>
      <c r="E6" s="8">
        <v>182154</v>
      </c>
      <c r="F6" s="8">
        <v>197555</v>
      </c>
      <c r="G6" s="8">
        <v>212104</v>
      </c>
      <c r="H6" s="8">
        <v>254975</v>
      </c>
      <c r="I6" s="8">
        <v>238575</v>
      </c>
      <c r="J6" s="8">
        <v>227912</v>
      </c>
      <c r="K6" s="8">
        <v>223120</v>
      </c>
      <c r="L6" s="8">
        <v>185774</v>
      </c>
      <c r="M6" s="8">
        <v>160681</v>
      </c>
      <c r="N6" s="9">
        <f t="shared" si="0"/>
        <v>2332745</v>
      </c>
    </row>
    <row r="7" spans="1:14" ht="21.75">
      <c r="A7" s="10" t="s">
        <v>93</v>
      </c>
      <c r="B7" s="11">
        <v>66080</v>
      </c>
      <c r="C7" s="11">
        <v>64640</v>
      </c>
      <c r="D7" s="11">
        <v>57520</v>
      </c>
      <c r="E7" s="11">
        <v>75360</v>
      </c>
      <c r="F7" s="12">
        <v>77680</v>
      </c>
      <c r="G7" s="12">
        <v>85080</v>
      </c>
      <c r="H7" s="12">
        <v>82600</v>
      </c>
      <c r="I7" s="12">
        <v>78880</v>
      </c>
      <c r="J7" s="12">
        <v>76360</v>
      </c>
      <c r="K7" s="12">
        <v>75440</v>
      </c>
      <c r="L7" s="12">
        <v>76960</v>
      </c>
      <c r="M7" s="12">
        <v>65760</v>
      </c>
      <c r="N7" s="13">
        <f t="shared" si="0"/>
        <v>882360</v>
      </c>
    </row>
    <row r="8" spans="1:14" ht="21.75">
      <c r="A8" s="7" t="s">
        <v>116</v>
      </c>
      <c r="B8" s="8">
        <v>403972</v>
      </c>
      <c r="C8" s="8">
        <v>378886</v>
      </c>
      <c r="D8" s="8">
        <v>287638</v>
      </c>
      <c r="E8" s="8">
        <v>437977</v>
      </c>
      <c r="F8" s="8">
        <v>462084</v>
      </c>
      <c r="G8" s="8">
        <v>522456</v>
      </c>
      <c r="H8" s="8">
        <v>636282</v>
      </c>
      <c r="I8" s="8">
        <v>357311</v>
      </c>
      <c r="J8" s="8">
        <v>376066</v>
      </c>
      <c r="K8" s="8">
        <v>669687</v>
      </c>
      <c r="L8" s="8">
        <v>538193</v>
      </c>
      <c r="M8" s="8">
        <v>477441</v>
      </c>
      <c r="N8" s="9">
        <f t="shared" si="0"/>
        <v>5547993</v>
      </c>
    </row>
    <row r="9" spans="1:14" ht="21.75">
      <c r="A9" s="10" t="s">
        <v>81</v>
      </c>
      <c r="B9" s="11">
        <v>157440</v>
      </c>
      <c r="C9" s="11">
        <v>144120</v>
      </c>
      <c r="D9" s="11">
        <v>101400</v>
      </c>
      <c r="E9" s="11">
        <v>174000</v>
      </c>
      <c r="F9" s="12">
        <v>187440</v>
      </c>
      <c r="G9" s="12">
        <v>217800</v>
      </c>
      <c r="H9" s="12">
        <v>221400</v>
      </c>
      <c r="I9" s="12">
        <v>94920</v>
      </c>
      <c r="J9" s="12">
        <v>103680</v>
      </c>
      <c r="K9" s="12">
        <v>225240</v>
      </c>
      <c r="L9" s="12">
        <v>223920</v>
      </c>
      <c r="M9" s="12">
        <v>192840</v>
      </c>
      <c r="N9" s="13">
        <f t="shared" si="0"/>
        <v>2044200</v>
      </c>
    </row>
    <row r="10" spans="1:14" ht="21.75">
      <c r="A10" s="7" t="s">
        <v>62</v>
      </c>
      <c r="B10" s="8">
        <f aca="true" t="shared" si="1" ref="B10:N11">SUM(B4,B6,B8,)</f>
        <v>3462147</v>
      </c>
      <c r="C10" s="8">
        <f t="shared" si="1"/>
        <v>3282674</v>
      </c>
      <c r="D10" s="8">
        <f t="shared" si="1"/>
        <v>2712279</v>
      </c>
      <c r="E10" s="8">
        <f t="shared" si="1"/>
        <v>3604530</v>
      </c>
      <c r="F10" s="8">
        <f t="shared" si="1"/>
        <v>3933402</v>
      </c>
      <c r="G10" s="8">
        <f t="shared" si="1"/>
        <v>4447798</v>
      </c>
      <c r="H10" s="8">
        <f t="shared" si="1"/>
        <v>5646034</v>
      </c>
      <c r="I10" s="8">
        <f t="shared" si="1"/>
        <v>5364880</v>
      </c>
      <c r="J10" s="8">
        <f t="shared" si="1"/>
        <v>5077655</v>
      </c>
      <c r="K10" s="8">
        <f t="shared" si="1"/>
        <v>5681249</v>
      </c>
      <c r="L10" s="8">
        <f t="shared" si="1"/>
        <v>4505021</v>
      </c>
      <c r="M10" s="8">
        <f t="shared" si="1"/>
        <v>3752180</v>
      </c>
      <c r="N10" s="8">
        <f t="shared" si="1"/>
        <v>51469849</v>
      </c>
    </row>
    <row r="11" spans="1:14" ht="21.75">
      <c r="A11" s="14" t="s">
        <v>64</v>
      </c>
      <c r="B11" s="11">
        <f t="shared" si="1"/>
        <v>1340320</v>
      </c>
      <c r="C11" s="11">
        <f t="shared" si="1"/>
        <v>1254360</v>
      </c>
      <c r="D11" s="11">
        <f t="shared" si="1"/>
        <v>1060520</v>
      </c>
      <c r="E11" s="11">
        <f t="shared" si="1"/>
        <v>1407760</v>
      </c>
      <c r="F11" s="11">
        <f t="shared" si="1"/>
        <v>1534720</v>
      </c>
      <c r="G11" s="11">
        <f t="shared" si="1"/>
        <v>1772480</v>
      </c>
      <c r="H11" s="11">
        <f t="shared" si="1"/>
        <v>1786400</v>
      </c>
      <c r="I11" s="11">
        <f t="shared" si="1"/>
        <v>1630600</v>
      </c>
      <c r="J11" s="11">
        <f t="shared" si="1"/>
        <v>1541640</v>
      </c>
      <c r="K11" s="11">
        <f t="shared" si="1"/>
        <v>1772680</v>
      </c>
      <c r="L11" s="11">
        <f t="shared" si="1"/>
        <v>1776880</v>
      </c>
      <c r="M11" s="11">
        <f t="shared" si="1"/>
        <v>1463400</v>
      </c>
      <c r="N11" s="11">
        <f t="shared" si="1"/>
        <v>18341760</v>
      </c>
    </row>
    <row r="12" spans="1:14" ht="21.75">
      <c r="A12" s="7" t="s">
        <v>84</v>
      </c>
      <c r="B12" s="8">
        <f aca="true" t="shared" si="2" ref="B12:N13">SUM(B4,B6,)</f>
        <v>3058175</v>
      </c>
      <c r="C12" s="8">
        <f t="shared" si="2"/>
        <v>2903788</v>
      </c>
      <c r="D12" s="8">
        <f t="shared" si="2"/>
        <v>2424641</v>
      </c>
      <c r="E12" s="8">
        <f t="shared" si="2"/>
        <v>3166553</v>
      </c>
      <c r="F12" s="8">
        <f t="shared" si="2"/>
        <v>3471318</v>
      </c>
      <c r="G12" s="8">
        <f t="shared" si="2"/>
        <v>3925342</v>
      </c>
      <c r="H12" s="8">
        <f t="shared" si="2"/>
        <v>5009752</v>
      </c>
      <c r="I12" s="8">
        <f t="shared" si="2"/>
        <v>5007569</v>
      </c>
      <c r="J12" s="8">
        <f t="shared" si="2"/>
        <v>4701589</v>
      </c>
      <c r="K12" s="8">
        <f t="shared" si="2"/>
        <v>5011562</v>
      </c>
      <c r="L12" s="8">
        <f t="shared" si="2"/>
        <v>3966828</v>
      </c>
      <c r="M12" s="8">
        <f t="shared" si="2"/>
        <v>3274739</v>
      </c>
      <c r="N12" s="8">
        <f t="shared" si="2"/>
        <v>45921856</v>
      </c>
    </row>
    <row r="13" spans="1:14" ht="21.75">
      <c r="A13" s="14" t="s">
        <v>85</v>
      </c>
      <c r="B13" s="11">
        <f t="shared" si="2"/>
        <v>1182880</v>
      </c>
      <c r="C13" s="11">
        <f t="shared" si="2"/>
        <v>1110240</v>
      </c>
      <c r="D13" s="11">
        <f t="shared" si="2"/>
        <v>959120</v>
      </c>
      <c r="E13" s="11">
        <f t="shared" si="2"/>
        <v>1233760</v>
      </c>
      <c r="F13" s="11">
        <f t="shared" si="2"/>
        <v>1347280</v>
      </c>
      <c r="G13" s="11">
        <f t="shared" si="2"/>
        <v>1554680</v>
      </c>
      <c r="H13" s="11">
        <f t="shared" si="2"/>
        <v>1565000</v>
      </c>
      <c r="I13" s="11">
        <f t="shared" si="2"/>
        <v>1535680</v>
      </c>
      <c r="J13" s="11">
        <f t="shared" si="2"/>
        <v>1437960</v>
      </c>
      <c r="K13" s="11">
        <f t="shared" si="2"/>
        <v>1547440</v>
      </c>
      <c r="L13" s="11">
        <f t="shared" si="2"/>
        <v>1552960</v>
      </c>
      <c r="M13" s="11">
        <f t="shared" si="2"/>
        <v>1270560</v>
      </c>
      <c r="N13" s="11">
        <f t="shared" si="2"/>
        <v>16297560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388238</v>
      </c>
      <c r="C15" s="8">
        <v>348993</v>
      </c>
      <c r="D15" s="8">
        <v>295383</v>
      </c>
      <c r="E15" s="8">
        <v>380995</v>
      </c>
      <c r="F15" s="8">
        <v>399574</v>
      </c>
      <c r="G15" s="8">
        <v>427116</v>
      </c>
      <c r="H15" s="8">
        <v>546419</v>
      </c>
      <c r="I15" s="8">
        <v>540918</v>
      </c>
      <c r="J15" s="8">
        <v>500973</v>
      </c>
      <c r="K15" s="8">
        <v>563235</v>
      </c>
      <c r="L15" s="8">
        <v>441044</v>
      </c>
      <c r="M15" s="8">
        <v>381643</v>
      </c>
      <c r="N15" s="9">
        <f aca="true" t="shared" si="3" ref="N15:N20">SUM(B15:M15)</f>
        <v>5214531</v>
      </c>
    </row>
    <row r="16" spans="1:14" ht="21.75">
      <c r="A16" s="10" t="s">
        <v>65</v>
      </c>
      <c r="B16" s="11">
        <v>142320</v>
      </c>
      <c r="C16" s="11">
        <v>123120</v>
      </c>
      <c r="D16" s="11">
        <v>105800</v>
      </c>
      <c r="E16" s="11">
        <v>137800</v>
      </c>
      <c r="F16" s="12">
        <v>148760</v>
      </c>
      <c r="G16" s="12">
        <v>174800</v>
      </c>
      <c r="H16" s="12">
        <v>175240</v>
      </c>
      <c r="I16" s="12">
        <v>152160</v>
      </c>
      <c r="J16" s="12">
        <v>141160</v>
      </c>
      <c r="K16" s="12">
        <v>174080</v>
      </c>
      <c r="L16" s="12">
        <v>177960</v>
      </c>
      <c r="M16" s="12">
        <v>152000</v>
      </c>
      <c r="N16" s="13">
        <f t="shared" si="3"/>
        <v>1805200</v>
      </c>
    </row>
    <row r="17" spans="1:14" ht="21.75">
      <c r="A17" s="7" t="s">
        <v>428</v>
      </c>
      <c r="B17" s="8">
        <v>197622</v>
      </c>
      <c r="C17" s="8">
        <v>175927</v>
      </c>
      <c r="D17" s="8">
        <v>144443</v>
      </c>
      <c r="E17" s="8">
        <v>193228</v>
      </c>
      <c r="F17" s="8">
        <v>222348</v>
      </c>
      <c r="G17" s="8">
        <v>250343</v>
      </c>
      <c r="H17" s="8">
        <v>318832</v>
      </c>
      <c r="I17" s="8">
        <v>326179</v>
      </c>
      <c r="J17" s="8">
        <v>320070</v>
      </c>
      <c r="K17" s="8">
        <v>311845</v>
      </c>
      <c r="L17" s="8">
        <v>249957</v>
      </c>
      <c r="M17" s="8">
        <v>205373</v>
      </c>
      <c r="N17" s="9">
        <f t="shared" si="3"/>
        <v>2916167</v>
      </c>
    </row>
    <row r="18" spans="1:14" ht="21.75">
      <c r="A18" s="10" t="s">
        <v>429</v>
      </c>
      <c r="B18" s="11">
        <v>77760</v>
      </c>
      <c r="C18" s="11">
        <v>66720</v>
      </c>
      <c r="D18" s="11">
        <v>55920</v>
      </c>
      <c r="E18" s="11">
        <v>75280</v>
      </c>
      <c r="F18" s="12">
        <v>90080</v>
      </c>
      <c r="G18" s="12">
        <v>102640</v>
      </c>
      <c r="H18" s="12">
        <v>107680</v>
      </c>
      <c r="I18" s="12">
        <v>105440</v>
      </c>
      <c r="J18" s="12">
        <v>104400</v>
      </c>
      <c r="K18" s="12">
        <v>100880</v>
      </c>
      <c r="L18" s="12">
        <v>101040</v>
      </c>
      <c r="M18" s="12">
        <v>81200</v>
      </c>
      <c r="N18" s="13">
        <f t="shared" si="3"/>
        <v>1069040</v>
      </c>
    </row>
    <row r="19" spans="1:14" ht="21.75" customHeight="1">
      <c r="A19" s="7" t="s">
        <v>82</v>
      </c>
      <c r="B19" s="8">
        <v>60278</v>
      </c>
      <c r="C19" s="8">
        <v>51619</v>
      </c>
      <c r="D19" s="8">
        <v>28570</v>
      </c>
      <c r="E19" s="8">
        <v>59174</v>
      </c>
      <c r="F19" s="8">
        <v>81776</v>
      </c>
      <c r="G19" s="8">
        <v>123200</v>
      </c>
      <c r="H19" s="8">
        <v>143360</v>
      </c>
      <c r="I19" s="8">
        <v>26880</v>
      </c>
      <c r="J19" s="8">
        <v>35840</v>
      </c>
      <c r="K19" s="8">
        <v>129280</v>
      </c>
      <c r="L19" s="8">
        <v>124320</v>
      </c>
      <c r="M19" s="8">
        <v>99680</v>
      </c>
      <c r="N19" s="9">
        <f t="shared" si="3"/>
        <v>963977</v>
      </c>
    </row>
    <row r="20" spans="1:14" ht="21.75">
      <c r="A20" s="14" t="s">
        <v>83</v>
      </c>
      <c r="B20" s="11">
        <v>22080</v>
      </c>
      <c r="C20" s="11">
        <v>18240</v>
      </c>
      <c r="D20" s="11">
        <v>10240</v>
      </c>
      <c r="E20" s="11">
        <v>21440</v>
      </c>
      <c r="F20" s="12">
        <v>30400</v>
      </c>
      <c r="G20" s="12">
        <v>35200</v>
      </c>
      <c r="H20" s="12">
        <v>35840</v>
      </c>
      <c r="I20" s="12">
        <v>6720</v>
      </c>
      <c r="J20" s="12">
        <v>8960</v>
      </c>
      <c r="K20" s="12">
        <v>32320</v>
      </c>
      <c r="L20" s="12">
        <v>35520</v>
      </c>
      <c r="M20" s="12">
        <v>28480</v>
      </c>
      <c r="N20" s="13">
        <f t="shared" si="3"/>
        <v>285440</v>
      </c>
    </row>
    <row r="21" spans="1:14" ht="21.75">
      <c r="A21" s="7" t="s">
        <v>67</v>
      </c>
      <c r="B21" s="8">
        <f aca="true" t="shared" si="4" ref="B21:M22">SUM(B15,B17,B19,)</f>
        <v>646138</v>
      </c>
      <c r="C21" s="8">
        <f t="shared" si="4"/>
        <v>576539</v>
      </c>
      <c r="D21" s="8">
        <f t="shared" si="4"/>
        <v>468396</v>
      </c>
      <c r="E21" s="8">
        <f t="shared" si="4"/>
        <v>633397</v>
      </c>
      <c r="F21" s="8">
        <f t="shared" si="4"/>
        <v>703698</v>
      </c>
      <c r="G21" s="8">
        <f t="shared" si="4"/>
        <v>800659</v>
      </c>
      <c r="H21" s="8">
        <f>SUM(H15,H17,H19,)</f>
        <v>1008611</v>
      </c>
      <c r="I21" s="8">
        <f>SUM(I15,I17,I19,)</f>
        <v>893977</v>
      </c>
      <c r="J21" s="8">
        <f t="shared" si="4"/>
        <v>856883</v>
      </c>
      <c r="K21" s="8">
        <f t="shared" si="4"/>
        <v>1004360</v>
      </c>
      <c r="L21" s="8">
        <f t="shared" si="4"/>
        <v>815321</v>
      </c>
      <c r="M21" s="8">
        <f t="shared" si="4"/>
        <v>686696</v>
      </c>
      <c r="N21" s="8">
        <f>SUM(N15,N17,N19,)</f>
        <v>9094675</v>
      </c>
    </row>
    <row r="22" spans="1:14" ht="21.75">
      <c r="A22" s="14" t="s">
        <v>68</v>
      </c>
      <c r="B22" s="11">
        <f t="shared" si="4"/>
        <v>242160</v>
      </c>
      <c r="C22" s="11">
        <f t="shared" si="4"/>
        <v>208080</v>
      </c>
      <c r="D22" s="11">
        <f t="shared" si="4"/>
        <v>171960</v>
      </c>
      <c r="E22" s="11">
        <f t="shared" si="4"/>
        <v>234520</v>
      </c>
      <c r="F22" s="11">
        <f t="shared" si="4"/>
        <v>269240</v>
      </c>
      <c r="G22" s="11">
        <f t="shared" si="4"/>
        <v>312640</v>
      </c>
      <c r="H22" s="11">
        <f t="shared" si="4"/>
        <v>318760</v>
      </c>
      <c r="I22" s="11">
        <f t="shared" si="4"/>
        <v>264320</v>
      </c>
      <c r="J22" s="11">
        <f t="shared" si="4"/>
        <v>254520</v>
      </c>
      <c r="K22" s="11">
        <f t="shared" si="4"/>
        <v>307280</v>
      </c>
      <c r="L22" s="11">
        <f t="shared" si="4"/>
        <v>314520</v>
      </c>
      <c r="M22" s="11">
        <f t="shared" si="4"/>
        <v>261680</v>
      </c>
      <c r="N22" s="11">
        <f>SUM(N16,N18,N20,)</f>
        <v>3159680</v>
      </c>
    </row>
    <row r="23" spans="1:14" ht="21.75">
      <c r="A23" s="7" t="s">
        <v>86</v>
      </c>
      <c r="B23" s="8">
        <f aca="true" t="shared" si="5" ref="B23:M24">SUM(B15,B17,)</f>
        <v>585860</v>
      </c>
      <c r="C23" s="8">
        <f t="shared" si="5"/>
        <v>524920</v>
      </c>
      <c r="D23" s="8">
        <f t="shared" si="5"/>
        <v>439826</v>
      </c>
      <c r="E23" s="8">
        <f t="shared" si="5"/>
        <v>574223</v>
      </c>
      <c r="F23" s="8">
        <f t="shared" si="5"/>
        <v>621922</v>
      </c>
      <c r="G23" s="8">
        <f t="shared" si="5"/>
        <v>677459</v>
      </c>
      <c r="H23" s="8">
        <f t="shared" si="5"/>
        <v>865251</v>
      </c>
      <c r="I23" s="8">
        <f t="shared" si="5"/>
        <v>867097</v>
      </c>
      <c r="J23" s="8">
        <f t="shared" si="5"/>
        <v>821043</v>
      </c>
      <c r="K23" s="8">
        <f t="shared" si="5"/>
        <v>875080</v>
      </c>
      <c r="L23" s="8">
        <f t="shared" si="5"/>
        <v>691001</v>
      </c>
      <c r="M23" s="8">
        <f t="shared" si="5"/>
        <v>587016</v>
      </c>
      <c r="N23" s="8">
        <f>SUM(N15,N17,)</f>
        <v>8130698</v>
      </c>
    </row>
    <row r="24" spans="1:14" ht="21.75">
      <c r="A24" s="14" t="s">
        <v>87</v>
      </c>
      <c r="B24" s="11">
        <f t="shared" si="5"/>
        <v>220080</v>
      </c>
      <c r="C24" s="11">
        <f t="shared" si="5"/>
        <v>189840</v>
      </c>
      <c r="D24" s="11">
        <f t="shared" si="5"/>
        <v>161720</v>
      </c>
      <c r="E24" s="11">
        <f t="shared" si="5"/>
        <v>213080</v>
      </c>
      <c r="F24" s="11">
        <f t="shared" si="5"/>
        <v>238840</v>
      </c>
      <c r="G24" s="11">
        <f t="shared" si="5"/>
        <v>277440</v>
      </c>
      <c r="H24" s="11">
        <f t="shared" si="5"/>
        <v>282920</v>
      </c>
      <c r="I24" s="11">
        <f t="shared" si="5"/>
        <v>257600</v>
      </c>
      <c r="J24" s="11">
        <f t="shared" si="5"/>
        <v>245560</v>
      </c>
      <c r="K24" s="11">
        <f t="shared" si="5"/>
        <v>274960</v>
      </c>
      <c r="L24" s="11">
        <f t="shared" si="5"/>
        <v>279000</v>
      </c>
      <c r="M24" s="11">
        <f t="shared" si="5"/>
        <v>233200</v>
      </c>
      <c r="N24" s="11">
        <f>SUM(N16,N18,)</f>
        <v>2874240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446615</v>
      </c>
      <c r="C26" s="8">
        <v>360147</v>
      </c>
      <c r="D26" s="8">
        <v>314762</v>
      </c>
      <c r="E26" s="8">
        <v>431601</v>
      </c>
      <c r="F26" s="8">
        <v>477236</v>
      </c>
      <c r="G26" s="8">
        <v>473530</v>
      </c>
      <c r="H26" s="8">
        <v>606574</v>
      </c>
      <c r="I26" s="8">
        <v>547296</v>
      </c>
      <c r="J26" s="8">
        <v>520844</v>
      </c>
      <c r="K26" s="8">
        <v>663903</v>
      </c>
      <c r="L26" s="8">
        <v>478839</v>
      </c>
      <c r="M26" s="8">
        <v>446092</v>
      </c>
      <c r="N26" s="9">
        <f aca="true" t="shared" si="6" ref="N26:N31">SUM(B26:M26)</f>
        <v>5767439</v>
      </c>
    </row>
    <row r="27" spans="1:14" ht="21.75">
      <c r="A27" s="10" t="s">
        <v>69</v>
      </c>
      <c r="B27" s="11">
        <v>164371</v>
      </c>
      <c r="C27" s="11">
        <v>127495</v>
      </c>
      <c r="D27" s="11">
        <v>104756</v>
      </c>
      <c r="E27" s="11">
        <v>158221</v>
      </c>
      <c r="F27" s="12">
        <v>180071</v>
      </c>
      <c r="G27" s="12">
        <v>226810</v>
      </c>
      <c r="H27" s="12">
        <v>215982</v>
      </c>
      <c r="I27" s="12">
        <v>138163</v>
      </c>
      <c r="J27" s="12">
        <v>135378</v>
      </c>
      <c r="K27" s="12">
        <v>222846</v>
      </c>
      <c r="L27" s="12">
        <v>219378</v>
      </c>
      <c r="M27" s="12">
        <v>188611</v>
      </c>
      <c r="N27" s="13">
        <f t="shared" si="6"/>
        <v>2082082</v>
      </c>
    </row>
    <row r="28" spans="1:14" ht="21.75">
      <c r="A28" s="20" t="s">
        <v>47</v>
      </c>
      <c r="B28" s="8">
        <v>163088</v>
      </c>
      <c r="C28" s="8">
        <v>152298</v>
      </c>
      <c r="D28" s="8">
        <v>128310</v>
      </c>
      <c r="E28" s="8">
        <v>179906</v>
      </c>
      <c r="F28" s="8">
        <v>158122</v>
      </c>
      <c r="G28" s="8">
        <v>209734</v>
      </c>
      <c r="H28" s="8">
        <v>278615</v>
      </c>
      <c r="I28" s="8">
        <v>202184</v>
      </c>
      <c r="J28" s="8">
        <v>238609</v>
      </c>
      <c r="K28" s="8">
        <v>243978</v>
      </c>
      <c r="L28" s="8">
        <v>200607</v>
      </c>
      <c r="M28" s="8">
        <v>164786</v>
      </c>
      <c r="N28" s="9">
        <f t="shared" si="6"/>
        <v>2320237</v>
      </c>
    </row>
    <row r="29" spans="1:14" ht="21.75">
      <c r="A29" s="10" t="s">
        <v>70</v>
      </c>
      <c r="B29" s="11">
        <v>45000</v>
      </c>
      <c r="C29" s="11">
        <v>40620</v>
      </c>
      <c r="D29" s="11">
        <v>32580</v>
      </c>
      <c r="E29" s="11">
        <v>51900</v>
      </c>
      <c r="F29" s="12">
        <v>43620</v>
      </c>
      <c r="G29" s="12">
        <v>62040</v>
      </c>
      <c r="H29" s="12">
        <v>65340</v>
      </c>
      <c r="I29" s="12">
        <v>44100</v>
      </c>
      <c r="J29" s="12">
        <v>54000</v>
      </c>
      <c r="K29" s="12">
        <v>54600</v>
      </c>
      <c r="L29" s="12">
        <v>59340</v>
      </c>
      <c r="M29" s="12">
        <v>44880</v>
      </c>
      <c r="N29" s="13">
        <f t="shared" si="6"/>
        <v>598020</v>
      </c>
    </row>
    <row r="30" spans="1:14" ht="21.75">
      <c r="A30" s="7" t="s">
        <v>88</v>
      </c>
      <c r="B30" s="8">
        <v>200619</v>
      </c>
      <c r="C30" s="8">
        <v>196699</v>
      </c>
      <c r="D30" s="8">
        <v>118124</v>
      </c>
      <c r="E30" s="8">
        <v>224895</v>
      </c>
      <c r="F30" s="8">
        <v>255272</v>
      </c>
      <c r="G30" s="8">
        <v>394765</v>
      </c>
      <c r="H30" s="8">
        <v>434472</v>
      </c>
      <c r="I30" s="8">
        <v>115348</v>
      </c>
      <c r="J30" s="8">
        <v>132888</v>
      </c>
      <c r="K30" s="8">
        <v>375016</v>
      </c>
      <c r="L30" s="8">
        <v>372477</v>
      </c>
      <c r="M30" s="8">
        <v>241462</v>
      </c>
      <c r="N30" s="9">
        <f t="shared" si="6"/>
        <v>3062037</v>
      </c>
    </row>
    <row r="31" spans="1:14" ht="21.75">
      <c r="A31" s="14" t="s">
        <v>89</v>
      </c>
      <c r="B31" s="11">
        <v>74029</v>
      </c>
      <c r="C31" s="11">
        <v>69505</v>
      </c>
      <c r="D31" s="11">
        <v>39244</v>
      </c>
      <c r="E31" s="11">
        <v>82379</v>
      </c>
      <c r="F31" s="12">
        <v>96329</v>
      </c>
      <c r="G31" s="12">
        <v>112790</v>
      </c>
      <c r="H31" s="68">
        <v>108618</v>
      </c>
      <c r="I31" s="12">
        <v>28837</v>
      </c>
      <c r="J31" s="12">
        <v>33222</v>
      </c>
      <c r="K31" s="12">
        <v>93754</v>
      </c>
      <c r="L31" s="12">
        <v>106422</v>
      </c>
      <c r="M31" s="12">
        <v>68989</v>
      </c>
      <c r="N31" s="13">
        <f t="shared" si="6"/>
        <v>914118</v>
      </c>
    </row>
    <row r="32" spans="1:14" ht="21.75">
      <c r="A32" s="7" t="s">
        <v>76</v>
      </c>
      <c r="B32" s="8">
        <f aca="true" t="shared" si="7" ref="B32:N33">SUM(B26,B28,B30,)</f>
        <v>810322</v>
      </c>
      <c r="C32" s="8">
        <f t="shared" si="7"/>
        <v>709144</v>
      </c>
      <c r="D32" s="8">
        <f t="shared" si="7"/>
        <v>561196</v>
      </c>
      <c r="E32" s="8">
        <f t="shared" si="7"/>
        <v>836402</v>
      </c>
      <c r="F32" s="8">
        <f t="shared" si="7"/>
        <v>890630</v>
      </c>
      <c r="G32" s="8">
        <f t="shared" si="7"/>
        <v>1078029</v>
      </c>
      <c r="H32" s="8">
        <f t="shared" si="7"/>
        <v>1319661</v>
      </c>
      <c r="I32" s="8">
        <f t="shared" si="7"/>
        <v>864828</v>
      </c>
      <c r="J32" s="8">
        <f t="shared" si="7"/>
        <v>892341</v>
      </c>
      <c r="K32" s="8">
        <f t="shared" si="7"/>
        <v>1282897</v>
      </c>
      <c r="L32" s="8">
        <f t="shared" si="7"/>
        <v>1051923</v>
      </c>
      <c r="M32" s="8">
        <f t="shared" si="7"/>
        <v>852340</v>
      </c>
      <c r="N32" s="8">
        <f t="shared" si="7"/>
        <v>11149713</v>
      </c>
    </row>
    <row r="33" spans="1:14" ht="21.75">
      <c r="A33" s="14" t="s">
        <v>77</v>
      </c>
      <c r="B33" s="11">
        <f t="shared" si="7"/>
        <v>283400</v>
      </c>
      <c r="C33" s="11">
        <f t="shared" si="7"/>
        <v>237620</v>
      </c>
      <c r="D33" s="11">
        <f t="shared" si="7"/>
        <v>176580</v>
      </c>
      <c r="E33" s="11">
        <f t="shared" si="7"/>
        <v>292500</v>
      </c>
      <c r="F33" s="11">
        <f t="shared" si="7"/>
        <v>320020</v>
      </c>
      <c r="G33" s="11">
        <f t="shared" si="7"/>
        <v>401640</v>
      </c>
      <c r="H33" s="11">
        <f t="shared" si="7"/>
        <v>389940</v>
      </c>
      <c r="I33" s="11">
        <f t="shared" si="7"/>
        <v>211100</v>
      </c>
      <c r="J33" s="11">
        <f t="shared" si="7"/>
        <v>222600</v>
      </c>
      <c r="K33" s="11">
        <f t="shared" si="7"/>
        <v>371200</v>
      </c>
      <c r="L33" s="11">
        <f t="shared" si="7"/>
        <v>385140</v>
      </c>
      <c r="M33" s="11">
        <f t="shared" si="7"/>
        <v>302480</v>
      </c>
      <c r="N33" s="11">
        <f t="shared" si="7"/>
        <v>3594220</v>
      </c>
    </row>
    <row r="34" spans="1:14" ht="21.75">
      <c r="A34" s="7" t="s">
        <v>90</v>
      </c>
      <c r="B34" s="8">
        <f aca="true" t="shared" si="8" ref="B34:N35">SUM(B26,B28,)</f>
        <v>609703</v>
      </c>
      <c r="C34" s="8">
        <f t="shared" si="8"/>
        <v>512445</v>
      </c>
      <c r="D34" s="8">
        <f t="shared" si="8"/>
        <v>443072</v>
      </c>
      <c r="E34" s="8">
        <f t="shared" si="8"/>
        <v>611507</v>
      </c>
      <c r="F34" s="8">
        <f t="shared" si="8"/>
        <v>635358</v>
      </c>
      <c r="G34" s="8">
        <f t="shared" si="8"/>
        <v>683264</v>
      </c>
      <c r="H34" s="8">
        <f t="shared" si="8"/>
        <v>885189</v>
      </c>
      <c r="I34" s="8">
        <f t="shared" si="8"/>
        <v>749480</v>
      </c>
      <c r="J34" s="8">
        <f t="shared" si="8"/>
        <v>759453</v>
      </c>
      <c r="K34" s="8">
        <f t="shared" si="8"/>
        <v>907881</v>
      </c>
      <c r="L34" s="8">
        <f t="shared" si="8"/>
        <v>679446</v>
      </c>
      <c r="M34" s="8">
        <f t="shared" si="8"/>
        <v>610878</v>
      </c>
      <c r="N34" s="8">
        <f t="shared" si="8"/>
        <v>8087676</v>
      </c>
    </row>
    <row r="35" spans="1:14" ht="21.75">
      <c r="A35" s="14" t="s">
        <v>91</v>
      </c>
      <c r="B35" s="11">
        <f t="shared" si="8"/>
        <v>209371</v>
      </c>
      <c r="C35" s="11">
        <f t="shared" si="8"/>
        <v>168115</v>
      </c>
      <c r="D35" s="11">
        <f t="shared" si="8"/>
        <v>137336</v>
      </c>
      <c r="E35" s="11">
        <f t="shared" si="8"/>
        <v>210121</v>
      </c>
      <c r="F35" s="11">
        <f t="shared" si="8"/>
        <v>223691</v>
      </c>
      <c r="G35" s="11">
        <f t="shared" si="8"/>
        <v>288850</v>
      </c>
      <c r="H35" s="11">
        <f t="shared" si="8"/>
        <v>281322</v>
      </c>
      <c r="I35" s="11">
        <f t="shared" si="8"/>
        <v>182263</v>
      </c>
      <c r="J35" s="11">
        <f t="shared" si="8"/>
        <v>189378</v>
      </c>
      <c r="K35" s="11">
        <f t="shared" si="8"/>
        <v>277446</v>
      </c>
      <c r="L35" s="11">
        <f t="shared" si="8"/>
        <v>278718</v>
      </c>
      <c r="M35" s="11">
        <f t="shared" si="8"/>
        <v>233491</v>
      </c>
      <c r="N35" s="11">
        <f t="shared" si="8"/>
        <v>2680102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84657</v>
      </c>
      <c r="C37" s="8">
        <v>67151</v>
      </c>
      <c r="D37" s="8">
        <v>57604</v>
      </c>
      <c r="E37" s="8">
        <v>65867</v>
      </c>
      <c r="F37" s="8">
        <v>64528</v>
      </c>
      <c r="G37" s="8">
        <v>71227</v>
      </c>
      <c r="H37" s="8">
        <v>83518</v>
      </c>
      <c r="I37" s="8">
        <v>104320</v>
      </c>
      <c r="J37" s="8">
        <v>104372</v>
      </c>
      <c r="K37" s="8">
        <v>105178</v>
      </c>
      <c r="L37" s="8">
        <v>90317</v>
      </c>
      <c r="M37" s="8">
        <v>71273</v>
      </c>
      <c r="N37" s="9">
        <f aca="true" t="shared" si="9" ref="N37:N44">SUM(B37:M37)</f>
        <v>970012</v>
      </c>
    </row>
    <row r="38" spans="1:14" ht="21.75">
      <c r="A38" s="10" t="s">
        <v>71</v>
      </c>
      <c r="B38" s="11">
        <v>30725</v>
      </c>
      <c r="C38" s="11">
        <v>22605</v>
      </c>
      <c r="D38" s="11">
        <v>18591</v>
      </c>
      <c r="E38" s="11">
        <v>22456</v>
      </c>
      <c r="F38" s="12">
        <v>23081</v>
      </c>
      <c r="G38" s="12">
        <v>30317</v>
      </c>
      <c r="H38" s="12">
        <v>27880</v>
      </c>
      <c r="I38" s="12">
        <v>29450</v>
      </c>
      <c r="J38" s="12">
        <v>29074</v>
      </c>
      <c r="K38" s="12">
        <v>31816</v>
      </c>
      <c r="L38" s="12">
        <v>35248</v>
      </c>
      <c r="M38" s="12">
        <v>30020</v>
      </c>
      <c r="N38" s="13">
        <f t="shared" si="9"/>
        <v>331263</v>
      </c>
    </row>
    <row r="39" spans="1:14" ht="21.75">
      <c r="A39" s="7" t="s">
        <v>49</v>
      </c>
      <c r="B39" s="8">
        <v>12229</v>
      </c>
      <c r="C39" s="8">
        <v>11994</v>
      </c>
      <c r="D39" s="8">
        <v>12182</v>
      </c>
      <c r="E39" s="8">
        <v>12940</v>
      </c>
      <c r="F39" s="8">
        <v>14966</v>
      </c>
      <c r="G39" s="8">
        <v>13786</v>
      </c>
      <c r="H39" s="8">
        <v>18032</v>
      </c>
      <c r="I39" s="8">
        <v>17337</v>
      </c>
      <c r="J39" s="8">
        <v>18398</v>
      </c>
      <c r="K39" s="8">
        <v>19055</v>
      </c>
      <c r="L39" s="8">
        <v>15319</v>
      </c>
      <c r="M39" s="8">
        <v>14950</v>
      </c>
      <c r="N39" s="9">
        <f t="shared" si="9"/>
        <v>181188</v>
      </c>
    </row>
    <row r="40" spans="1:14" ht="21.75">
      <c r="A40" s="10" t="s">
        <v>92</v>
      </c>
      <c r="B40" s="11">
        <v>3080</v>
      </c>
      <c r="C40" s="11">
        <v>3000</v>
      </c>
      <c r="D40" s="11">
        <v>3080</v>
      </c>
      <c r="E40" s="11">
        <v>3400</v>
      </c>
      <c r="F40" s="12">
        <v>4240</v>
      </c>
      <c r="G40" s="12">
        <v>3760</v>
      </c>
      <c r="H40" s="12">
        <v>4600</v>
      </c>
      <c r="I40" s="12">
        <v>4280</v>
      </c>
      <c r="J40" s="12">
        <v>4680</v>
      </c>
      <c r="K40" s="12">
        <v>4920</v>
      </c>
      <c r="L40" s="12">
        <v>4400</v>
      </c>
      <c r="M40" s="12">
        <v>4240</v>
      </c>
      <c r="N40" s="13">
        <f t="shared" si="9"/>
        <v>47680</v>
      </c>
    </row>
    <row r="41" spans="1:14" ht="21.75">
      <c r="A41" s="7" t="s">
        <v>547</v>
      </c>
      <c r="B41" s="8">
        <v>14970</v>
      </c>
      <c r="C41" s="8">
        <v>10636</v>
      </c>
      <c r="D41" s="8">
        <v>8177</v>
      </c>
      <c r="E41" s="8">
        <v>8052</v>
      </c>
      <c r="F41" s="8">
        <v>7199</v>
      </c>
      <c r="G41" s="8">
        <v>4750</v>
      </c>
      <c r="H41" s="8">
        <v>4324</v>
      </c>
      <c r="I41" s="8">
        <v>4088</v>
      </c>
      <c r="J41" s="8">
        <v>4572</v>
      </c>
      <c r="K41" s="8">
        <v>4288</v>
      </c>
      <c r="L41" s="8">
        <v>4025</v>
      </c>
      <c r="M41" s="8">
        <v>4011</v>
      </c>
      <c r="N41" s="9">
        <f t="shared" si="9"/>
        <v>79092</v>
      </c>
    </row>
    <row r="42" spans="1:14" ht="21.75">
      <c r="A42" s="14" t="s">
        <v>548</v>
      </c>
      <c r="B42" s="11">
        <v>5424</v>
      </c>
      <c r="C42" s="11">
        <v>3581</v>
      </c>
      <c r="D42" s="11">
        <v>2596</v>
      </c>
      <c r="E42" s="11">
        <v>2748</v>
      </c>
      <c r="F42" s="12">
        <v>2571</v>
      </c>
      <c r="G42" s="12">
        <v>1357</v>
      </c>
      <c r="H42" s="12">
        <v>1081</v>
      </c>
      <c r="I42" s="12">
        <v>1022</v>
      </c>
      <c r="J42" s="12">
        <v>1143</v>
      </c>
      <c r="K42" s="12">
        <v>1072</v>
      </c>
      <c r="L42" s="12">
        <v>1150</v>
      </c>
      <c r="M42" s="12">
        <v>1146</v>
      </c>
      <c r="N42" s="13">
        <f t="shared" si="9"/>
        <v>24891</v>
      </c>
    </row>
    <row r="43" spans="1:14" ht="21.75">
      <c r="A43" s="7" t="s">
        <v>94</v>
      </c>
      <c r="B43" s="8">
        <v>37180</v>
      </c>
      <c r="C43" s="8">
        <v>31999</v>
      </c>
      <c r="D43" s="8">
        <v>23792</v>
      </c>
      <c r="E43" s="8">
        <v>35500</v>
      </c>
      <c r="F43" s="8">
        <v>48294</v>
      </c>
      <c r="G43" s="8">
        <v>50422</v>
      </c>
      <c r="H43" s="8">
        <v>63916</v>
      </c>
      <c r="I43" s="8">
        <v>43232</v>
      </c>
      <c r="J43" s="8">
        <v>42572</v>
      </c>
      <c r="K43" s="8">
        <v>58528</v>
      </c>
      <c r="L43" s="8">
        <v>41448</v>
      </c>
      <c r="M43" s="8">
        <v>37499</v>
      </c>
      <c r="N43" s="9">
        <f t="shared" si="9"/>
        <v>514382</v>
      </c>
    </row>
    <row r="44" spans="1:14" ht="21.75">
      <c r="A44" s="14" t="s">
        <v>95</v>
      </c>
      <c r="B44" s="11">
        <v>13471</v>
      </c>
      <c r="C44" s="11">
        <v>10774</v>
      </c>
      <c r="D44" s="11">
        <v>7553</v>
      </c>
      <c r="E44" s="11">
        <v>12116</v>
      </c>
      <c r="F44" s="12">
        <v>17248</v>
      </c>
      <c r="G44" s="12">
        <v>14406</v>
      </c>
      <c r="H44" s="12">
        <v>15979</v>
      </c>
      <c r="I44" s="12">
        <v>10808</v>
      </c>
      <c r="J44" s="12">
        <v>10643</v>
      </c>
      <c r="K44" s="12">
        <v>14632</v>
      </c>
      <c r="L44" s="12">
        <v>11842</v>
      </c>
      <c r="M44" s="12">
        <v>10714</v>
      </c>
      <c r="N44" s="13">
        <f t="shared" si="9"/>
        <v>150186</v>
      </c>
    </row>
    <row r="45" spans="1:14" ht="21.75">
      <c r="A45" s="7" t="s">
        <v>78</v>
      </c>
      <c r="B45" s="8">
        <f aca="true" t="shared" si="10" ref="B45:N46">SUM(B37,B39,B41,B43,)</f>
        <v>149036</v>
      </c>
      <c r="C45" s="8">
        <f t="shared" si="10"/>
        <v>121780</v>
      </c>
      <c r="D45" s="8">
        <f t="shared" si="10"/>
        <v>101755</v>
      </c>
      <c r="E45" s="8">
        <f t="shared" si="10"/>
        <v>122359</v>
      </c>
      <c r="F45" s="8">
        <f t="shared" si="10"/>
        <v>134987</v>
      </c>
      <c r="G45" s="8">
        <f t="shared" si="10"/>
        <v>140185</v>
      </c>
      <c r="H45" s="8">
        <f t="shared" si="10"/>
        <v>169790</v>
      </c>
      <c r="I45" s="8">
        <f t="shared" si="10"/>
        <v>168977</v>
      </c>
      <c r="J45" s="8">
        <f t="shared" si="10"/>
        <v>169914</v>
      </c>
      <c r="K45" s="8">
        <f t="shared" si="10"/>
        <v>187049</v>
      </c>
      <c r="L45" s="8">
        <f t="shared" si="10"/>
        <v>151109</v>
      </c>
      <c r="M45" s="8">
        <f t="shared" si="10"/>
        <v>127733</v>
      </c>
      <c r="N45" s="8">
        <f t="shared" si="10"/>
        <v>1744674</v>
      </c>
    </row>
    <row r="46" spans="1:14" ht="21.75">
      <c r="A46" s="14" t="s">
        <v>79</v>
      </c>
      <c r="B46" s="11">
        <f t="shared" si="10"/>
        <v>52700</v>
      </c>
      <c r="C46" s="11">
        <f t="shared" si="10"/>
        <v>39960</v>
      </c>
      <c r="D46" s="11">
        <f t="shared" si="10"/>
        <v>31820</v>
      </c>
      <c r="E46" s="11">
        <f t="shared" si="10"/>
        <v>40720</v>
      </c>
      <c r="F46" s="11">
        <f t="shared" si="10"/>
        <v>47140</v>
      </c>
      <c r="G46" s="11">
        <f t="shared" si="10"/>
        <v>49840</v>
      </c>
      <c r="H46" s="11">
        <f t="shared" si="10"/>
        <v>49540</v>
      </c>
      <c r="I46" s="11">
        <f t="shared" si="10"/>
        <v>45560</v>
      </c>
      <c r="J46" s="11">
        <f t="shared" si="10"/>
        <v>45540</v>
      </c>
      <c r="K46" s="11">
        <f t="shared" si="10"/>
        <v>52440</v>
      </c>
      <c r="L46" s="11">
        <f t="shared" si="10"/>
        <v>52640</v>
      </c>
      <c r="M46" s="11">
        <f t="shared" si="10"/>
        <v>46120</v>
      </c>
      <c r="N46" s="11">
        <f t="shared" si="10"/>
        <v>554020</v>
      </c>
    </row>
    <row r="47" spans="1:14" ht="21.75">
      <c r="A47" s="7" t="s">
        <v>96</v>
      </c>
      <c r="B47" s="8">
        <f aca="true" t="shared" si="11" ref="B47:N48">SUM(B37,B39,B41,)</f>
        <v>111856</v>
      </c>
      <c r="C47" s="8">
        <f t="shared" si="11"/>
        <v>89781</v>
      </c>
      <c r="D47" s="8">
        <f t="shared" si="11"/>
        <v>77963</v>
      </c>
      <c r="E47" s="8">
        <f t="shared" si="11"/>
        <v>86859</v>
      </c>
      <c r="F47" s="8">
        <f t="shared" si="11"/>
        <v>86693</v>
      </c>
      <c r="G47" s="8">
        <f t="shared" si="11"/>
        <v>89763</v>
      </c>
      <c r="H47" s="8">
        <f t="shared" si="11"/>
        <v>105874</v>
      </c>
      <c r="I47" s="8">
        <f t="shared" si="11"/>
        <v>125745</v>
      </c>
      <c r="J47" s="8">
        <f t="shared" si="11"/>
        <v>127342</v>
      </c>
      <c r="K47" s="8">
        <f t="shared" si="11"/>
        <v>128521</v>
      </c>
      <c r="L47" s="8">
        <f t="shared" si="11"/>
        <v>109661</v>
      </c>
      <c r="M47" s="8">
        <f t="shared" si="11"/>
        <v>90234</v>
      </c>
      <c r="N47" s="8">
        <f t="shared" si="11"/>
        <v>1230292</v>
      </c>
    </row>
    <row r="48" spans="1:14" ht="21.75">
      <c r="A48" s="14" t="s">
        <v>97</v>
      </c>
      <c r="B48" s="11">
        <f t="shared" si="11"/>
        <v>39229</v>
      </c>
      <c r="C48" s="11">
        <f t="shared" si="11"/>
        <v>29186</v>
      </c>
      <c r="D48" s="11">
        <f t="shared" si="11"/>
        <v>24267</v>
      </c>
      <c r="E48" s="11">
        <f t="shared" si="11"/>
        <v>28604</v>
      </c>
      <c r="F48" s="11">
        <f t="shared" si="11"/>
        <v>29892</v>
      </c>
      <c r="G48" s="11">
        <f t="shared" si="11"/>
        <v>35434</v>
      </c>
      <c r="H48" s="11">
        <f t="shared" si="11"/>
        <v>33561</v>
      </c>
      <c r="I48" s="11">
        <f t="shared" si="11"/>
        <v>34752</v>
      </c>
      <c r="J48" s="11">
        <f t="shared" si="11"/>
        <v>34897</v>
      </c>
      <c r="K48" s="11">
        <f t="shared" si="11"/>
        <v>37808</v>
      </c>
      <c r="L48" s="11">
        <f t="shared" si="11"/>
        <v>40798</v>
      </c>
      <c r="M48" s="11">
        <f t="shared" si="11"/>
        <v>35406</v>
      </c>
      <c r="N48" s="11">
        <f t="shared" si="11"/>
        <v>403834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1434</v>
      </c>
      <c r="C50" s="8"/>
      <c r="D50" s="8">
        <v>913</v>
      </c>
      <c r="E50" s="8"/>
      <c r="F50" s="8">
        <v>1174</v>
      </c>
      <c r="G50" s="8"/>
      <c r="H50" s="8">
        <v>782</v>
      </c>
      <c r="I50" s="8"/>
      <c r="J50" s="8">
        <v>1434</v>
      </c>
      <c r="K50" s="8"/>
      <c r="L50" s="8">
        <v>1174</v>
      </c>
      <c r="M50" s="8"/>
      <c r="N50" s="9">
        <f aca="true" t="shared" si="12" ref="N50:N59">SUM(B50:M50)</f>
        <v>6911</v>
      </c>
    </row>
    <row r="51" spans="1:14" ht="21.75">
      <c r="A51" s="10" t="s">
        <v>72</v>
      </c>
      <c r="B51" s="11">
        <v>880</v>
      </c>
      <c r="C51" s="11"/>
      <c r="D51" s="11">
        <v>560</v>
      </c>
      <c r="E51" s="11"/>
      <c r="F51" s="12">
        <v>720</v>
      </c>
      <c r="G51" s="12"/>
      <c r="H51" s="12">
        <v>480</v>
      </c>
      <c r="I51" s="12"/>
      <c r="J51" s="12">
        <v>880</v>
      </c>
      <c r="K51" s="12"/>
      <c r="L51" s="12">
        <v>720</v>
      </c>
      <c r="M51" s="12"/>
      <c r="N51" s="13">
        <f t="shared" si="12"/>
        <v>4240</v>
      </c>
    </row>
    <row r="52" spans="1:14" ht="21.75">
      <c r="A52" s="21" t="s">
        <v>51</v>
      </c>
      <c r="B52" s="8">
        <v>65</v>
      </c>
      <c r="C52" s="8"/>
      <c r="D52" s="8">
        <v>65</v>
      </c>
      <c r="E52" s="8"/>
      <c r="F52" s="8">
        <v>65</v>
      </c>
      <c r="G52" s="8"/>
      <c r="H52" s="8">
        <v>65</v>
      </c>
      <c r="I52" s="8"/>
      <c r="J52" s="8">
        <v>212</v>
      </c>
      <c r="K52" s="8"/>
      <c r="L52" s="8">
        <v>7</v>
      </c>
      <c r="M52" s="8"/>
      <c r="N52" s="9">
        <f t="shared" si="12"/>
        <v>479</v>
      </c>
    </row>
    <row r="53" spans="1:14" ht="21.75">
      <c r="A53" s="10" t="s">
        <v>73</v>
      </c>
      <c r="B53" s="11">
        <v>40</v>
      </c>
      <c r="C53" s="11"/>
      <c r="D53" s="11">
        <v>40</v>
      </c>
      <c r="E53" s="11"/>
      <c r="F53" s="12">
        <v>40</v>
      </c>
      <c r="G53" s="12"/>
      <c r="H53" s="12">
        <v>40</v>
      </c>
      <c r="I53" s="12"/>
      <c r="J53" s="12">
        <v>130</v>
      </c>
      <c r="K53" s="12"/>
      <c r="L53" s="12">
        <v>56</v>
      </c>
      <c r="M53" s="12"/>
      <c r="N53" s="13">
        <f t="shared" si="12"/>
        <v>346</v>
      </c>
    </row>
    <row r="54" spans="1:14" ht="21.75">
      <c r="A54" s="21" t="s">
        <v>52</v>
      </c>
      <c r="B54" s="8">
        <v>6514</v>
      </c>
      <c r="C54" s="8"/>
      <c r="D54" s="8">
        <v>6602</v>
      </c>
      <c r="E54" s="8"/>
      <c r="F54" s="8">
        <v>6357</v>
      </c>
      <c r="G54" s="8"/>
      <c r="H54" s="8">
        <v>4905</v>
      </c>
      <c r="I54" s="8"/>
      <c r="J54" s="8">
        <v>8128</v>
      </c>
      <c r="K54" s="8"/>
      <c r="L54" s="8">
        <v>5746</v>
      </c>
      <c r="M54" s="8"/>
      <c r="N54" s="9">
        <f t="shared" si="12"/>
        <v>38252</v>
      </c>
    </row>
    <row r="55" spans="1:14" ht="21.75">
      <c r="A55" s="10" t="s">
        <v>74</v>
      </c>
      <c r="B55" s="11">
        <v>1983</v>
      </c>
      <c r="C55" s="11"/>
      <c r="D55" s="11">
        <v>2002</v>
      </c>
      <c r="E55" s="11"/>
      <c r="F55" s="12">
        <v>1949</v>
      </c>
      <c r="G55" s="12"/>
      <c r="H55" s="12">
        <v>1525</v>
      </c>
      <c r="I55" s="12"/>
      <c r="J55" s="12">
        <v>2035</v>
      </c>
      <c r="K55" s="12"/>
      <c r="L55" s="12">
        <v>1771</v>
      </c>
      <c r="M55" s="12"/>
      <c r="N55" s="13">
        <f t="shared" si="12"/>
        <v>11265</v>
      </c>
    </row>
    <row r="56" spans="1:14" ht="21.75">
      <c r="A56" s="55" t="s">
        <v>494</v>
      </c>
      <c r="B56" s="56">
        <v>18632</v>
      </c>
      <c r="C56" s="56">
        <v>18825</v>
      </c>
      <c r="D56" s="56">
        <v>14964</v>
      </c>
      <c r="E56" s="56">
        <v>17474</v>
      </c>
      <c r="F56" s="56">
        <v>19018</v>
      </c>
      <c r="G56" s="56">
        <v>18246</v>
      </c>
      <c r="H56" s="56">
        <v>20576</v>
      </c>
      <c r="I56" s="56">
        <v>16332</v>
      </c>
      <c r="J56" s="56">
        <v>16128</v>
      </c>
      <c r="K56" s="56">
        <v>19585</v>
      </c>
      <c r="L56" s="56">
        <v>18953</v>
      </c>
      <c r="M56" s="56">
        <v>18246</v>
      </c>
      <c r="N56" s="9">
        <f t="shared" si="12"/>
        <v>216979</v>
      </c>
    </row>
    <row r="57" spans="1:14" ht="21.75">
      <c r="A57" s="57" t="s">
        <v>495</v>
      </c>
      <c r="B57" s="58">
        <v>5600</v>
      </c>
      <c r="C57" s="58">
        <v>5680</v>
      </c>
      <c r="D57" s="58">
        <v>4080</v>
      </c>
      <c r="E57" s="58">
        <v>5120</v>
      </c>
      <c r="F57" s="58">
        <v>5760</v>
      </c>
      <c r="G57" s="58">
        <v>2440</v>
      </c>
      <c r="H57" s="58">
        <v>5520</v>
      </c>
      <c r="I57" s="58">
        <v>3680</v>
      </c>
      <c r="J57" s="58">
        <v>3600</v>
      </c>
      <c r="K57" s="58">
        <v>4960</v>
      </c>
      <c r="L57" s="58">
        <v>5520</v>
      </c>
      <c r="M57" s="58">
        <v>5440</v>
      </c>
      <c r="N57" s="13">
        <f t="shared" si="12"/>
        <v>57400</v>
      </c>
    </row>
    <row r="58" spans="1:14" ht="21.75">
      <c r="A58" s="55" t="s">
        <v>496</v>
      </c>
      <c r="B58" s="56"/>
      <c r="C58" s="56">
        <v>137805</v>
      </c>
      <c r="D58" s="56"/>
      <c r="E58" s="56">
        <v>77593</v>
      </c>
      <c r="F58" s="56"/>
      <c r="G58" s="56">
        <v>182130</v>
      </c>
      <c r="H58" s="56"/>
      <c r="I58" s="56">
        <v>146105</v>
      </c>
      <c r="J58" s="56"/>
      <c r="K58" s="56">
        <v>96625</v>
      </c>
      <c r="L58" s="56"/>
      <c r="M58" s="56">
        <v>178090</v>
      </c>
      <c r="N58" s="9">
        <f t="shared" si="12"/>
        <v>818348</v>
      </c>
    </row>
    <row r="59" spans="1:14" ht="21.75">
      <c r="A59" s="57" t="s">
        <v>497</v>
      </c>
      <c r="B59" s="58"/>
      <c r="C59" s="58">
        <v>59517</v>
      </c>
      <c r="D59" s="58"/>
      <c r="E59" s="58">
        <v>38602</v>
      </c>
      <c r="F59" s="58"/>
      <c r="G59" s="58">
        <v>69881</v>
      </c>
      <c r="H59" s="58"/>
      <c r="I59" s="58">
        <v>54732</v>
      </c>
      <c r="J59" s="58"/>
      <c r="K59" s="58">
        <v>38551</v>
      </c>
      <c r="L59" s="58"/>
      <c r="M59" s="58">
        <v>69140</v>
      </c>
      <c r="N59" s="13">
        <f t="shared" si="12"/>
        <v>330423</v>
      </c>
    </row>
    <row r="60" spans="1:14" ht="21.75">
      <c r="A60" s="7" t="s">
        <v>80</v>
      </c>
      <c r="B60" s="8">
        <f aca="true" t="shared" si="13" ref="B60:M61">SUM(B50,B52,B54,B56,B58,)</f>
        <v>26645</v>
      </c>
      <c r="C60" s="8">
        <f t="shared" si="13"/>
        <v>156630</v>
      </c>
      <c r="D60" s="8">
        <f t="shared" si="13"/>
        <v>22544</v>
      </c>
      <c r="E60" s="8">
        <f t="shared" si="13"/>
        <v>95067</v>
      </c>
      <c r="F60" s="8">
        <f t="shared" si="13"/>
        <v>26614</v>
      </c>
      <c r="G60" s="8">
        <f t="shared" si="13"/>
        <v>200376</v>
      </c>
      <c r="H60" s="8">
        <f t="shared" si="13"/>
        <v>26328</v>
      </c>
      <c r="I60" s="8">
        <f t="shared" si="13"/>
        <v>162437</v>
      </c>
      <c r="J60" s="8">
        <f t="shared" si="13"/>
        <v>25902</v>
      </c>
      <c r="K60" s="8">
        <f t="shared" si="13"/>
        <v>116210</v>
      </c>
      <c r="L60" s="8">
        <f t="shared" si="13"/>
        <v>25880</v>
      </c>
      <c r="M60" s="8">
        <f t="shared" si="13"/>
        <v>196336</v>
      </c>
      <c r="N60" s="8">
        <f>SUM(N50,N52,N54,N56,N58,)</f>
        <v>1080969</v>
      </c>
    </row>
    <row r="61" spans="1:14" ht="21.75">
      <c r="A61" s="14" t="s">
        <v>115</v>
      </c>
      <c r="B61" s="11">
        <f t="shared" si="13"/>
        <v>8503</v>
      </c>
      <c r="C61" s="11">
        <f t="shared" si="13"/>
        <v>65197</v>
      </c>
      <c r="D61" s="11">
        <f t="shared" si="13"/>
        <v>6682</v>
      </c>
      <c r="E61" s="11">
        <f t="shared" si="13"/>
        <v>43722</v>
      </c>
      <c r="F61" s="11">
        <f t="shared" si="13"/>
        <v>8469</v>
      </c>
      <c r="G61" s="11">
        <f t="shared" si="13"/>
        <v>72321</v>
      </c>
      <c r="H61" s="11">
        <f t="shared" si="13"/>
        <v>7565</v>
      </c>
      <c r="I61" s="11">
        <f t="shared" si="13"/>
        <v>58412</v>
      </c>
      <c r="J61" s="11">
        <f t="shared" si="13"/>
        <v>6645</v>
      </c>
      <c r="K61" s="11">
        <f t="shared" si="13"/>
        <v>43511</v>
      </c>
      <c r="L61" s="11">
        <f t="shared" si="13"/>
        <v>8067</v>
      </c>
      <c r="M61" s="11">
        <f t="shared" si="13"/>
        <v>74580</v>
      </c>
      <c r="N61" s="11">
        <f>SUM(N51,N53,N55,N57,N59,)</f>
        <v>403674</v>
      </c>
    </row>
    <row r="62" spans="1:14" ht="21.75">
      <c r="A62" s="7" t="s">
        <v>475</v>
      </c>
      <c r="B62" s="8">
        <f aca="true" t="shared" si="14" ref="B62:N63">SUM(B50,B52,B54,)</f>
        <v>8013</v>
      </c>
      <c r="C62" s="8">
        <f t="shared" si="14"/>
        <v>0</v>
      </c>
      <c r="D62" s="8">
        <f t="shared" si="14"/>
        <v>7580</v>
      </c>
      <c r="E62" s="8">
        <f t="shared" si="14"/>
        <v>0</v>
      </c>
      <c r="F62" s="8">
        <f t="shared" si="14"/>
        <v>7596</v>
      </c>
      <c r="G62" s="8">
        <f t="shared" si="14"/>
        <v>0</v>
      </c>
      <c r="H62" s="8">
        <f t="shared" si="14"/>
        <v>5752</v>
      </c>
      <c r="I62" s="8">
        <f t="shared" si="14"/>
        <v>0</v>
      </c>
      <c r="J62" s="8">
        <f t="shared" si="14"/>
        <v>9774</v>
      </c>
      <c r="K62" s="8">
        <f t="shared" si="14"/>
        <v>0</v>
      </c>
      <c r="L62" s="8">
        <f t="shared" si="14"/>
        <v>6927</v>
      </c>
      <c r="M62" s="8">
        <f t="shared" si="14"/>
        <v>0</v>
      </c>
      <c r="N62" s="8">
        <f t="shared" si="14"/>
        <v>45642</v>
      </c>
    </row>
    <row r="63" spans="1:14" ht="21.75">
      <c r="A63" s="14" t="s">
        <v>476</v>
      </c>
      <c r="B63" s="11">
        <f t="shared" si="14"/>
        <v>2903</v>
      </c>
      <c r="C63" s="11">
        <f t="shared" si="14"/>
        <v>0</v>
      </c>
      <c r="D63" s="11">
        <f t="shared" si="14"/>
        <v>2602</v>
      </c>
      <c r="E63" s="11">
        <f t="shared" si="14"/>
        <v>0</v>
      </c>
      <c r="F63" s="11">
        <f t="shared" si="14"/>
        <v>2709</v>
      </c>
      <c r="G63" s="11">
        <f t="shared" si="14"/>
        <v>0</v>
      </c>
      <c r="H63" s="11">
        <f t="shared" si="14"/>
        <v>2045</v>
      </c>
      <c r="I63" s="11">
        <f t="shared" si="14"/>
        <v>0</v>
      </c>
      <c r="J63" s="11">
        <f t="shared" si="14"/>
        <v>3045</v>
      </c>
      <c r="K63" s="11">
        <f t="shared" si="14"/>
        <v>0</v>
      </c>
      <c r="L63" s="11">
        <f t="shared" si="14"/>
        <v>2547</v>
      </c>
      <c r="M63" s="11">
        <f t="shared" si="14"/>
        <v>0</v>
      </c>
      <c r="N63" s="11">
        <f t="shared" si="14"/>
        <v>15851</v>
      </c>
    </row>
    <row r="64" spans="1:14" ht="21.75">
      <c r="A64" s="24" t="s">
        <v>53</v>
      </c>
      <c r="B64" s="25">
        <f>SUM(B10,B21,B32,B45,B60,)</f>
        <v>5094288</v>
      </c>
      <c r="C64" s="25">
        <f aca="true" t="shared" si="15" ref="C64:M64">SUM(C10,C21,C32,C45,C60,)</f>
        <v>4846767</v>
      </c>
      <c r="D64" s="25">
        <f t="shared" si="15"/>
        <v>3866170</v>
      </c>
      <c r="E64" s="25">
        <f t="shared" si="15"/>
        <v>5291755</v>
      </c>
      <c r="F64" s="25">
        <f t="shared" si="15"/>
        <v>5689331</v>
      </c>
      <c r="G64" s="25">
        <f t="shared" si="15"/>
        <v>6667047</v>
      </c>
      <c r="H64" s="25">
        <f t="shared" si="15"/>
        <v>8170424</v>
      </c>
      <c r="I64" s="25">
        <f t="shared" si="15"/>
        <v>7455099</v>
      </c>
      <c r="J64" s="25">
        <f>SUM(J10,J21,J32,J45,J60,)</f>
        <v>7022695</v>
      </c>
      <c r="K64" s="25">
        <f>SUM(K10,K21,K32,K45,K60,)</f>
        <v>8271765</v>
      </c>
      <c r="L64" s="25">
        <f t="shared" si="15"/>
        <v>6549254</v>
      </c>
      <c r="M64" s="25">
        <f t="shared" si="15"/>
        <v>5615285</v>
      </c>
      <c r="N64" s="26">
        <f>SUM(B64:M64)</f>
        <v>74539880</v>
      </c>
    </row>
    <row r="65" spans="1:14" ht="21.75">
      <c r="A65" s="24" t="s">
        <v>75</v>
      </c>
      <c r="B65" s="28">
        <f aca="true" t="shared" si="16" ref="B65:M65">SUM(B11,B22,B33,B46,B61,)</f>
        <v>1927083</v>
      </c>
      <c r="C65" s="28">
        <f t="shared" si="16"/>
        <v>1805217</v>
      </c>
      <c r="D65" s="28">
        <f t="shared" si="16"/>
        <v>1447562</v>
      </c>
      <c r="E65" s="28">
        <f t="shared" si="16"/>
        <v>2019222</v>
      </c>
      <c r="F65" s="28">
        <f t="shared" si="16"/>
        <v>2179589</v>
      </c>
      <c r="G65" s="28">
        <f t="shared" si="16"/>
        <v>2608921</v>
      </c>
      <c r="H65" s="28">
        <f t="shared" si="16"/>
        <v>2552205</v>
      </c>
      <c r="I65" s="28">
        <f t="shared" si="16"/>
        <v>2209992</v>
      </c>
      <c r="J65" s="28">
        <f t="shared" si="16"/>
        <v>2070945</v>
      </c>
      <c r="K65" s="28">
        <f t="shared" si="16"/>
        <v>2547111</v>
      </c>
      <c r="L65" s="28">
        <f t="shared" si="16"/>
        <v>2537247</v>
      </c>
      <c r="M65" s="28">
        <f t="shared" si="16"/>
        <v>2148260</v>
      </c>
      <c r="N65" s="29">
        <f>SUM(B65:M65)</f>
        <v>26053354</v>
      </c>
    </row>
    <row r="66" spans="1:14" ht="21.75">
      <c r="A66" s="22" t="s">
        <v>98</v>
      </c>
      <c r="B66" s="31">
        <f aca="true" t="shared" si="17" ref="B66:N67">SUM(B8,B19,B30,B43,B56,B58,)</f>
        <v>720681</v>
      </c>
      <c r="C66" s="31">
        <f t="shared" si="17"/>
        <v>815833</v>
      </c>
      <c r="D66" s="31">
        <f t="shared" si="17"/>
        <v>473088</v>
      </c>
      <c r="E66" s="31">
        <f t="shared" si="17"/>
        <v>852613</v>
      </c>
      <c r="F66" s="31">
        <f t="shared" si="17"/>
        <v>866444</v>
      </c>
      <c r="G66" s="31">
        <f t="shared" si="17"/>
        <v>1291219</v>
      </c>
      <c r="H66" s="31">
        <f t="shared" si="17"/>
        <v>1298606</v>
      </c>
      <c r="I66" s="31">
        <f t="shared" si="17"/>
        <v>705208</v>
      </c>
      <c r="J66" s="31">
        <f t="shared" si="17"/>
        <v>603494</v>
      </c>
      <c r="K66" s="31">
        <f t="shared" si="17"/>
        <v>1348721</v>
      </c>
      <c r="L66" s="31">
        <f t="shared" si="17"/>
        <v>1095391</v>
      </c>
      <c r="M66" s="31">
        <f t="shared" si="17"/>
        <v>1052418</v>
      </c>
      <c r="N66" s="31">
        <f t="shared" si="17"/>
        <v>11123716</v>
      </c>
    </row>
    <row r="67" spans="1:14" ht="21.75">
      <c r="A67" s="22" t="s">
        <v>99</v>
      </c>
      <c r="B67" s="32">
        <f t="shared" si="17"/>
        <v>272620</v>
      </c>
      <c r="C67" s="32">
        <f t="shared" si="17"/>
        <v>307836</v>
      </c>
      <c r="D67" s="32">
        <f t="shared" si="17"/>
        <v>162517</v>
      </c>
      <c r="E67" s="32">
        <f t="shared" si="17"/>
        <v>333657</v>
      </c>
      <c r="F67" s="32">
        <f t="shared" si="17"/>
        <v>337177</v>
      </c>
      <c r="G67" s="32">
        <f t="shared" si="17"/>
        <v>452517</v>
      </c>
      <c r="H67" s="32">
        <f t="shared" si="17"/>
        <v>387357</v>
      </c>
      <c r="I67" s="32">
        <f t="shared" si="17"/>
        <v>199697</v>
      </c>
      <c r="J67" s="32">
        <f t="shared" si="17"/>
        <v>160105</v>
      </c>
      <c r="K67" s="32">
        <f t="shared" si="17"/>
        <v>409457</v>
      </c>
      <c r="L67" s="32">
        <f t="shared" si="17"/>
        <v>383224</v>
      </c>
      <c r="M67" s="32">
        <f t="shared" si="17"/>
        <v>375603</v>
      </c>
      <c r="N67" s="32">
        <f t="shared" si="17"/>
        <v>3781767</v>
      </c>
    </row>
    <row r="68" spans="1:14" ht="21.75">
      <c r="A68" s="24" t="s">
        <v>100</v>
      </c>
      <c r="B68" s="26">
        <f>SUM(B12,B23,B34,B47,B62,)</f>
        <v>4373607</v>
      </c>
      <c r="C68" s="26">
        <f aca="true" t="shared" si="18" ref="C68:N68">SUM(C12,C23,C34,C47,C62,)</f>
        <v>4030934</v>
      </c>
      <c r="D68" s="26">
        <f t="shared" si="18"/>
        <v>3393082</v>
      </c>
      <c r="E68" s="26">
        <f t="shared" si="18"/>
        <v>4439142</v>
      </c>
      <c r="F68" s="26">
        <f t="shared" si="18"/>
        <v>4822887</v>
      </c>
      <c r="G68" s="26">
        <f t="shared" si="18"/>
        <v>5375828</v>
      </c>
      <c r="H68" s="26">
        <f t="shared" si="18"/>
        <v>6871818</v>
      </c>
      <c r="I68" s="26">
        <f t="shared" si="18"/>
        <v>6749891</v>
      </c>
      <c r="J68" s="26">
        <f t="shared" si="18"/>
        <v>6419201</v>
      </c>
      <c r="K68" s="26">
        <f t="shared" si="18"/>
        <v>6923044</v>
      </c>
      <c r="L68" s="26">
        <f t="shared" si="18"/>
        <v>5453863</v>
      </c>
      <c r="M68" s="26">
        <f t="shared" si="18"/>
        <v>4562867</v>
      </c>
      <c r="N68" s="26">
        <f t="shared" si="18"/>
        <v>63416164</v>
      </c>
    </row>
    <row r="69" spans="1:14" ht="21.75">
      <c r="A69" s="24" t="s">
        <v>101</v>
      </c>
      <c r="B69" s="29">
        <f aca="true" t="shared" si="19" ref="B69:N69">SUM(B13,B24,B35,B48,B63,)</f>
        <v>1654463</v>
      </c>
      <c r="C69" s="29">
        <f t="shared" si="19"/>
        <v>1497381</v>
      </c>
      <c r="D69" s="29">
        <f t="shared" si="19"/>
        <v>1285045</v>
      </c>
      <c r="E69" s="29">
        <f t="shared" si="19"/>
        <v>1685565</v>
      </c>
      <c r="F69" s="29">
        <f t="shared" si="19"/>
        <v>1842412</v>
      </c>
      <c r="G69" s="29">
        <f t="shared" si="19"/>
        <v>2156404</v>
      </c>
      <c r="H69" s="29">
        <f t="shared" si="19"/>
        <v>2164848</v>
      </c>
      <c r="I69" s="29">
        <f t="shared" si="19"/>
        <v>2010295</v>
      </c>
      <c r="J69" s="29">
        <f t="shared" si="19"/>
        <v>1910840</v>
      </c>
      <c r="K69" s="29">
        <f t="shared" si="19"/>
        <v>2137654</v>
      </c>
      <c r="L69" s="29">
        <f t="shared" si="19"/>
        <v>2154023</v>
      </c>
      <c r="M69" s="29">
        <f t="shared" si="19"/>
        <v>1772657</v>
      </c>
      <c r="N69" s="29">
        <f t="shared" si="19"/>
        <v>22271587</v>
      </c>
    </row>
    <row r="70" ht="21.75">
      <c r="A70" s="64" t="s">
        <v>550</v>
      </c>
    </row>
    <row r="73" spans="1:14" ht="30">
      <c r="A73" s="49" t="s">
        <v>544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5111</v>
      </c>
      <c r="C76" s="8">
        <v>42030</v>
      </c>
      <c r="D76" s="8">
        <v>12239</v>
      </c>
      <c r="E76" s="8">
        <v>19547</v>
      </c>
      <c r="F76" s="8">
        <v>40819</v>
      </c>
      <c r="G76" s="8">
        <v>11340</v>
      </c>
      <c r="H76" s="8">
        <v>10016</v>
      </c>
      <c r="I76" s="8">
        <v>7056</v>
      </c>
      <c r="J76" s="8">
        <v>18420</v>
      </c>
      <c r="K76" s="8">
        <v>8200</v>
      </c>
      <c r="L76" s="8">
        <v>9101</v>
      </c>
      <c r="M76" s="8">
        <v>7694</v>
      </c>
      <c r="N76" s="9">
        <f aca="true" t="shared" si="20" ref="N76:N83">SUM(B76:M76)</f>
        <v>191573</v>
      </c>
    </row>
    <row r="77" spans="1:14" ht="21.75">
      <c r="A77" s="14" t="s">
        <v>523</v>
      </c>
      <c r="B77" s="11">
        <v>203</v>
      </c>
      <c r="C77" s="11">
        <v>2461</v>
      </c>
      <c r="D77" s="11">
        <v>639</v>
      </c>
      <c r="E77" s="11">
        <v>1086</v>
      </c>
      <c r="F77" s="11">
        <v>2387</v>
      </c>
      <c r="G77" s="11">
        <v>584</v>
      </c>
      <c r="H77" s="11">
        <v>503</v>
      </c>
      <c r="I77" s="11">
        <v>322</v>
      </c>
      <c r="J77" s="11">
        <v>1017</v>
      </c>
      <c r="K77" s="11">
        <v>392</v>
      </c>
      <c r="L77" s="11">
        <v>447</v>
      </c>
      <c r="M77" s="11">
        <v>361</v>
      </c>
      <c r="N77" s="13">
        <f t="shared" si="20"/>
        <v>10402</v>
      </c>
    </row>
    <row r="78" spans="1:14" ht="21.75">
      <c r="A78" s="7" t="s">
        <v>55</v>
      </c>
      <c r="B78" s="8">
        <v>296370</v>
      </c>
      <c r="C78" s="8">
        <v>279480</v>
      </c>
      <c r="D78" s="8">
        <v>268052</v>
      </c>
      <c r="E78" s="8">
        <v>284793</v>
      </c>
      <c r="F78" s="8">
        <v>246746</v>
      </c>
      <c r="G78" s="8">
        <v>295045</v>
      </c>
      <c r="H78" s="8">
        <v>301143</v>
      </c>
      <c r="I78" s="8">
        <v>286462</v>
      </c>
      <c r="J78" s="8">
        <v>288326</v>
      </c>
      <c r="K78" s="8">
        <v>266678</v>
      </c>
      <c r="L78" s="8">
        <v>317690</v>
      </c>
      <c r="M78" s="8">
        <v>298266</v>
      </c>
      <c r="N78" s="9">
        <f t="shared" si="20"/>
        <v>3429051</v>
      </c>
    </row>
    <row r="79" spans="1:14" ht="21.75">
      <c r="A79" s="14" t="s">
        <v>524</v>
      </c>
      <c r="B79" s="11">
        <v>18017</v>
      </c>
      <c r="C79" s="11">
        <v>16984</v>
      </c>
      <c r="D79" s="11">
        <v>16285</v>
      </c>
      <c r="E79" s="11">
        <v>17309</v>
      </c>
      <c r="F79" s="11">
        <v>14982</v>
      </c>
      <c r="G79" s="11">
        <v>17936</v>
      </c>
      <c r="H79" s="11">
        <v>18309</v>
      </c>
      <c r="I79" s="11">
        <v>17411</v>
      </c>
      <c r="J79" s="11">
        <v>17525</v>
      </c>
      <c r="K79" s="11">
        <v>16201</v>
      </c>
      <c r="L79" s="11">
        <v>19321</v>
      </c>
      <c r="M79" s="11">
        <v>18133</v>
      </c>
      <c r="N79" s="13">
        <f t="shared" si="20"/>
        <v>208413</v>
      </c>
    </row>
    <row r="80" spans="1:14" ht="21.75">
      <c r="A80" s="7" t="s">
        <v>56</v>
      </c>
      <c r="B80" s="51">
        <v>87814</v>
      </c>
      <c r="C80" s="8">
        <v>96266</v>
      </c>
      <c r="D80" s="8">
        <v>39173</v>
      </c>
      <c r="E80" s="8">
        <v>85019</v>
      </c>
      <c r="F80" s="8">
        <v>74996</v>
      </c>
      <c r="G80" s="8">
        <v>94011</v>
      </c>
      <c r="H80" s="8">
        <v>93536</v>
      </c>
      <c r="I80" s="8">
        <v>37326</v>
      </c>
      <c r="J80" s="8">
        <v>19945</v>
      </c>
      <c r="K80" s="8">
        <v>49982</v>
      </c>
      <c r="L80" s="8">
        <v>95711</v>
      </c>
      <c r="M80" s="8">
        <v>99848</v>
      </c>
      <c r="N80" s="9">
        <f t="shared" si="20"/>
        <v>873627</v>
      </c>
    </row>
    <row r="81" spans="1:14" ht="21.75">
      <c r="A81" s="14" t="s">
        <v>102</v>
      </c>
      <c r="B81" s="47">
        <v>5319</v>
      </c>
      <c r="C81" s="11">
        <v>5836</v>
      </c>
      <c r="D81" s="11">
        <v>2344</v>
      </c>
      <c r="E81" s="11">
        <v>5148</v>
      </c>
      <c r="F81" s="11">
        <v>4535</v>
      </c>
      <c r="G81" s="11">
        <v>5698</v>
      </c>
      <c r="H81" s="11">
        <v>5669</v>
      </c>
      <c r="I81" s="11">
        <v>2231</v>
      </c>
      <c r="J81" s="11">
        <v>1168</v>
      </c>
      <c r="K81" s="11">
        <v>3005</v>
      </c>
      <c r="L81" s="11">
        <v>5802</v>
      </c>
      <c r="M81" s="11">
        <v>6055</v>
      </c>
      <c r="N81" s="13">
        <f t="shared" si="20"/>
        <v>52810</v>
      </c>
    </row>
    <row r="82" spans="1:14" ht="21.75">
      <c r="A82" s="7" t="s">
        <v>56</v>
      </c>
      <c r="B82" s="51">
        <v>21467</v>
      </c>
      <c r="C82" s="8">
        <v>23739</v>
      </c>
      <c r="D82" s="8">
        <v>17035</v>
      </c>
      <c r="E82" s="8">
        <v>20141</v>
      </c>
      <c r="F82" s="8">
        <v>19880</v>
      </c>
      <c r="G82" s="8">
        <v>23607</v>
      </c>
      <c r="H82" s="8">
        <v>22789</v>
      </c>
      <c r="I82" s="8">
        <v>18311</v>
      </c>
      <c r="J82" s="8">
        <v>15563</v>
      </c>
      <c r="K82" s="8">
        <v>18440</v>
      </c>
      <c r="L82" s="8">
        <v>25848</v>
      </c>
      <c r="M82" s="8">
        <v>28872</v>
      </c>
      <c r="N82" s="9">
        <f t="shared" si="20"/>
        <v>255692</v>
      </c>
    </row>
    <row r="83" spans="1:14" ht="21.75">
      <c r="A83" s="14" t="s">
        <v>103</v>
      </c>
      <c r="B83" s="47">
        <v>1261</v>
      </c>
      <c r="C83" s="11">
        <v>1400</v>
      </c>
      <c r="D83" s="11">
        <v>990</v>
      </c>
      <c r="E83" s="11">
        <v>1180</v>
      </c>
      <c r="F83" s="11">
        <v>1164</v>
      </c>
      <c r="G83" s="11">
        <v>1392</v>
      </c>
      <c r="H83" s="11">
        <v>1342</v>
      </c>
      <c r="I83" s="11">
        <v>1068</v>
      </c>
      <c r="J83" s="11">
        <v>900</v>
      </c>
      <c r="K83" s="11">
        <v>1076</v>
      </c>
      <c r="L83" s="11">
        <v>1529</v>
      </c>
      <c r="M83" s="11">
        <v>1714</v>
      </c>
      <c r="N83" s="13">
        <f t="shared" si="20"/>
        <v>15016</v>
      </c>
    </row>
    <row r="84" spans="1:14" ht="21.75">
      <c r="A84" s="7" t="s">
        <v>104</v>
      </c>
      <c r="B84" s="8">
        <f aca="true" t="shared" si="21" ref="B84:N85">SUM(B76,B78,B80,B82,)</f>
        <v>410762</v>
      </c>
      <c r="C84" s="8">
        <f>SUM(C76,C78,C80,C82,)</f>
        <v>441515</v>
      </c>
      <c r="D84" s="8">
        <f t="shared" si="21"/>
        <v>336499</v>
      </c>
      <c r="E84" s="8">
        <f t="shared" si="21"/>
        <v>409500</v>
      </c>
      <c r="F84" s="8">
        <f t="shared" si="21"/>
        <v>382441</v>
      </c>
      <c r="G84" s="8">
        <f t="shared" si="21"/>
        <v>424003</v>
      </c>
      <c r="H84" s="8">
        <f t="shared" si="21"/>
        <v>427484</v>
      </c>
      <c r="I84" s="8">
        <f t="shared" si="21"/>
        <v>349155</v>
      </c>
      <c r="J84" s="8">
        <f t="shared" si="21"/>
        <v>342254</v>
      </c>
      <c r="K84" s="8">
        <f t="shared" si="21"/>
        <v>343300</v>
      </c>
      <c r="L84" s="8">
        <f t="shared" si="21"/>
        <v>448350</v>
      </c>
      <c r="M84" s="8">
        <f t="shared" si="21"/>
        <v>434680</v>
      </c>
      <c r="N84" s="8">
        <f t="shared" si="21"/>
        <v>4749943</v>
      </c>
    </row>
    <row r="85" spans="1:14" ht="21.75">
      <c r="A85" s="14" t="s">
        <v>105</v>
      </c>
      <c r="B85" s="11">
        <f t="shared" si="21"/>
        <v>24800</v>
      </c>
      <c r="C85" s="11">
        <f>SUM(C77,C79,C81,C83,)</f>
        <v>26681</v>
      </c>
      <c r="D85" s="11">
        <f t="shared" si="21"/>
        <v>20258</v>
      </c>
      <c r="E85" s="11">
        <f t="shared" si="21"/>
        <v>24723</v>
      </c>
      <c r="F85" s="11">
        <f t="shared" si="21"/>
        <v>23068</v>
      </c>
      <c r="G85" s="11">
        <f t="shared" si="21"/>
        <v>25610</v>
      </c>
      <c r="H85" s="11">
        <f t="shared" si="21"/>
        <v>25823</v>
      </c>
      <c r="I85" s="11">
        <f t="shared" si="21"/>
        <v>21032</v>
      </c>
      <c r="J85" s="11">
        <f t="shared" si="21"/>
        <v>20610</v>
      </c>
      <c r="K85" s="11">
        <f t="shared" si="21"/>
        <v>20674</v>
      </c>
      <c r="L85" s="11">
        <f t="shared" si="21"/>
        <v>27099</v>
      </c>
      <c r="M85" s="11">
        <f t="shared" si="21"/>
        <v>26263</v>
      </c>
      <c r="N85" s="11">
        <f t="shared" si="21"/>
        <v>286641</v>
      </c>
    </row>
    <row r="86" spans="1:14" ht="21.75">
      <c r="A86" s="7" t="s">
        <v>106</v>
      </c>
      <c r="B86" s="8">
        <f aca="true" t="shared" si="22" ref="B86:N87">SUM(B76,B78,)</f>
        <v>301481</v>
      </c>
      <c r="C86" s="8">
        <f t="shared" si="22"/>
        <v>321510</v>
      </c>
      <c r="D86" s="8">
        <f t="shared" si="22"/>
        <v>280291</v>
      </c>
      <c r="E86" s="8">
        <f t="shared" si="22"/>
        <v>304340</v>
      </c>
      <c r="F86" s="8">
        <f t="shared" si="22"/>
        <v>287565</v>
      </c>
      <c r="G86" s="8">
        <f t="shared" si="22"/>
        <v>306385</v>
      </c>
      <c r="H86" s="8">
        <f t="shared" si="22"/>
        <v>311159</v>
      </c>
      <c r="I86" s="8">
        <f t="shared" si="22"/>
        <v>293518</v>
      </c>
      <c r="J86" s="8">
        <f t="shared" si="22"/>
        <v>306746</v>
      </c>
      <c r="K86" s="8">
        <f t="shared" si="22"/>
        <v>274878</v>
      </c>
      <c r="L86" s="8">
        <f t="shared" si="22"/>
        <v>326791</v>
      </c>
      <c r="M86" s="8">
        <f t="shared" si="22"/>
        <v>305960</v>
      </c>
      <c r="N86" s="8">
        <f t="shared" si="22"/>
        <v>3620624</v>
      </c>
    </row>
    <row r="87" spans="1:14" ht="21.75">
      <c r="A87" s="14" t="s">
        <v>107</v>
      </c>
      <c r="B87" s="11">
        <f t="shared" si="22"/>
        <v>18220</v>
      </c>
      <c r="C87" s="11">
        <f t="shared" si="22"/>
        <v>19445</v>
      </c>
      <c r="D87" s="11">
        <f t="shared" si="22"/>
        <v>16924</v>
      </c>
      <c r="E87" s="11">
        <f t="shared" si="22"/>
        <v>18395</v>
      </c>
      <c r="F87" s="11">
        <f t="shared" si="22"/>
        <v>17369</v>
      </c>
      <c r="G87" s="11">
        <f t="shared" si="22"/>
        <v>18520</v>
      </c>
      <c r="H87" s="11">
        <f t="shared" si="22"/>
        <v>18812</v>
      </c>
      <c r="I87" s="11">
        <f t="shared" si="22"/>
        <v>17733</v>
      </c>
      <c r="J87" s="11">
        <f t="shared" si="22"/>
        <v>18542</v>
      </c>
      <c r="K87" s="11">
        <f t="shared" si="22"/>
        <v>16593</v>
      </c>
      <c r="L87" s="11">
        <f t="shared" si="22"/>
        <v>19768</v>
      </c>
      <c r="M87" s="11">
        <f t="shared" si="22"/>
        <v>18494</v>
      </c>
      <c r="N87" s="11">
        <f t="shared" si="22"/>
        <v>218815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17244</v>
      </c>
      <c r="C89" s="8">
        <v>17801</v>
      </c>
      <c r="D89" s="8">
        <v>14325</v>
      </c>
      <c r="E89" s="8">
        <v>20054</v>
      </c>
      <c r="F89" s="8">
        <v>12754</v>
      </c>
      <c r="G89" s="8">
        <v>14155</v>
      </c>
      <c r="H89" s="8">
        <v>20587</v>
      </c>
      <c r="I89" s="8">
        <v>14958</v>
      </c>
      <c r="J89" s="8">
        <v>11541</v>
      </c>
      <c r="K89" s="8">
        <v>15729</v>
      </c>
      <c r="L89" s="8">
        <v>21994</v>
      </c>
      <c r="M89" s="8">
        <v>18943</v>
      </c>
      <c r="N89" s="9">
        <f aca="true" t="shared" si="23" ref="N89:N96">SUM(B89:M89)</f>
        <v>200085</v>
      </c>
    </row>
    <row r="90" spans="1:14" ht="21.75" customHeight="1">
      <c r="A90" s="14" t="s">
        <v>108</v>
      </c>
      <c r="B90" s="11">
        <v>1029</v>
      </c>
      <c r="C90" s="11">
        <v>1064</v>
      </c>
      <c r="D90" s="11">
        <v>840</v>
      </c>
      <c r="E90" s="11">
        <v>1195</v>
      </c>
      <c r="F90" s="11">
        <v>759</v>
      </c>
      <c r="G90" s="11">
        <v>938</v>
      </c>
      <c r="H90" s="11">
        <v>1321</v>
      </c>
      <c r="I90" s="11">
        <v>884</v>
      </c>
      <c r="J90" s="11">
        <v>660</v>
      </c>
      <c r="K90" s="11">
        <v>967</v>
      </c>
      <c r="L90" s="11">
        <v>1408</v>
      </c>
      <c r="M90" s="11">
        <v>1237</v>
      </c>
      <c r="N90" s="13">
        <f t="shared" si="23"/>
        <v>12302</v>
      </c>
    </row>
    <row r="91" spans="1:14" ht="21.75">
      <c r="A91" s="7" t="s">
        <v>432</v>
      </c>
      <c r="B91" s="8">
        <v>4489</v>
      </c>
      <c r="C91" s="8">
        <v>4845</v>
      </c>
      <c r="D91" s="8">
        <v>4710</v>
      </c>
      <c r="E91" s="8">
        <v>4876</v>
      </c>
      <c r="F91" s="8">
        <v>4073</v>
      </c>
      <c r="G91" s="8">
        <v>5291</v>
      </c>
      <c r="H91" s="8">
        <v>5558</v>
      </c>
      <c r="I91" s="8">
        <v>4859</v>
      </c>
      <c r="J91" s="8">
        <v>4087</v>
      </c>
      <c r="K91" s="8">
        <v>4370</v>
      </c>
      <c r="L91" s="8">
        <v>5038</v>
      </c>
      <c r="M91" s="8">
        <v>5304</v>
      </c>
      <c r="N91" s="9">
        <f t="shared" si="23"/>
        <v>57500</v>
      </c>
    </row>
    <row r="92" spans="1:14" ht="21.75">
      <c r="A92" s="14" t="s">
        <v>431</v>
      </c>
      <c r="B92" s="11">
        <v>297</v>
      </c>
      <c r="C92" s="11">
        <v>321</v>
      </c>
      <c r="D92" s="11">
        <v>312</v>
      </c>
      <c r="E92" s="11">
        <v>323</v>
      </c>
      <c r="F92" s="11">
        <v>269</v>
      </c>
      <c r="G92" s="11">
        <v>351</v>
      </c>
      <c r="H92" s="11">
        <v>369</v>
      </c>
      <c r="I92" s="11">
        <v>322</v>
      </c>
      <c r="J92" s="11">
        <v>270</v>
      </c>
      <c r="K92" s="11">
        <v>289</v>
      </c>
      <c r="L92" s="11">
        <v>334</v>
      </c>
      <c r="M92" s="11">
        <v>352</v>
      </c>
      <c r="N92" s="13">
        <f t="shared" si="23"/>
        <v>3809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17839</v>
      </c>
      <c r="C95" s="8">
        <v>19373</v>
      </c>
      <c r="D95" s="8">
        <v>6223</v>
      </c>
      <c r="E95" s="8">
        <v>12593</v>
      </c>
      <c r="F95" s="8">
        <v>18749</v>
      </c>
      <c r="G95" s="8">
        <v>22104</v>
      </c>
      <c r="H95" s="8">
        <v>20250</v>
      </c>
      <c r="I95" s="8">
        <v>3726</v>
      </c>
      <c r="J95" s="8">
        <v>1044</v>
      </c>
      <c r="K95" s="8">
        <v>10116</v>
      </c>
      <c r="L95" s="8">
        <v>20430</v>
      </c>
      <c r="M95" s="8">
        <v>23202</v>
      </c>
      <c r="N95" s="9">
        <f t="shared" si="23"/>
        <v>175649</v>
      </c>
    </row>
    <row r="96" spans="1:14" ht="21.75">
      <c r="A96" s="14" t="s">
        <v>110</v>
      </c>
      <c r="B96" s="11">
        <v>1065</v>
      </c>
      <c r="C96" s="11">
        <v>1158</v>
      </c>
      <c r="D96" s="11">
        <v>365</v>
      </c>
      <c r="E96" s="11">
        <v>750</v>
      </c>
      <c r="F96" s="11">
        <v>1116</v>
      </c>
      <c r="G96" s="11">
        <v>1228</v>
      </c>
      <c r="H96" s="11">
        <v>1125</v>
      </c>
      <c r="I96" s="11">
        <v>207</v>
      </c>
      <c r="J96" s="11">
        <v>58</v>
      </c>
      <c r="K96" s="11">
        <v>562</v>
      </c>
      <c r="L96" s="11">
        <v>1135</v>
      </c>
      <c r="M96" s="11">
        <v>1289</v>
      </c>
      <c r="N96" s="13">
        <f t="shared" si="23"/>
        <v>10058</v>
      </c>
    </row>
    <row r="97" spans="1:14" ht="21.75">
      <c r="A97" s="7" t="s">
        <v>111</v>
      </c>
      <c r="B97" s="8">
        <f aca="true" t="shared" si="24" ref="B97:N98">SUM(B89,B91,B93,B95,)</f>
        <v>39572</v>
      </c>
      <c r="C97" s="8">
        <f t="shared" si="24"/>
        <v>42019</v>
      </c>
      <c r="D97" s="8">
        <f t="shared" si="24"/>
        <v>25258</v>
      </c>
      <c r="E97" s="8">
        <f t="shared" si="24"/>
        <v>37523</v>
      </c>
      <c r="F97" s="8">
        <f t="shared" si="24"/>
        <v>35576</v>
      </c>
      <c r="G97" s="8">
        <f t="shared" si="24"/>
        <v>41550</v>
      </c>
      <c r="H97" s="8">
        <f t="shared" si="24"/>
        <v>46395</v>
      </c>
      <c r="I97" s="8">
        <f t="shared" si="24"/>
        <v>23543</v>
      </c>
      <c r="J97" s="8">
        <f t="shared" si="24"/>
        <v>16672</v>
      </c>
      <c r="K97" s="8">
        <f t="shared" si="24"/>
        <v>30215</v>
      </c>
      <c r="L97" s="8">
        <f t="shared" si="24"/>
        <v>47462</v>
      </c>
      <c r="M97" s="8">
        <f t="shared" si="24"/>
        <v>47449</v>
      </c>
      <c r="N97" s="8">
        <f t="shared" si="24"/>
        <v>433234</v>
      </c>
    </row>
    <row r="98" spans="1:14" ht="21.75">
      <c r="A98" s="14" t="s">
        <v>112</v>
      </c>
      <c r="B98" s="11">
        <f t="shared" si="24"/>
        <v>2391</v>
      </c>
      <c r="C98" s="11">
        <f t="shared" si="24"/>
        <v>2543</v>
      </c>
      <c r="D98" s="11">
        <f t="shared" si="24"/>
        <v>1517</v>
      </c>
      <c r="E98" s="11">
        <f t="shared" si="24"/>
        <v>2268</v>
      </c>
      <c r="F98" s="11">
        <f t="shared" si="24"/>
        <v>2144</v>
      </c>
      <c r="G98" s="11">
        <f t="shared" si="24"/>
        <v>2517</v>
      </c>
      <c r="H98" s="11">
        <f t="shared" si="24"/>
        <v>2815</v>
      </c>
      <c r="I98" s="11">
        <f t="shared" si="24"/>
        <v>1413</v>
      </c>
      <c r="J98" s="11">
        <f t="shared" si="24"/>
        <v>988</v>
      </c>
      <c r="K98" s="11">
        <f t="shared" si="24"/>
        <v>1818</v>
      </c>
      <c r="L98" s="11">
        <f t="shared" si="24"/>
        <v>2877</v>
      </c>
      <c r="M98" s="11">
        <f t="shared" si="24"/>
        <v>2878</v>
      </c>
      <c r="N98" s="11">
        <f t="shared" si="24"/>
        <v>26169</v>
      </c>
    </row>
    <row r="99" spans="1:14" ht="21.75">
      <c r="A99" s="7" t="s">
        <v>113</v>
      </c>
      <c r="B99" s="8">
        <f aca="true" t="shared" si="25" ref="B99:N100">SUM(B89,B91,B93,)</f>
        <v>21733</v>
      </c>
      <c r="C99" s="8">
        <f t="shared" si="25"/>
        <v>22646</v>
      </c>
      <c r="D99" s="8">
        <f t="shared" si="25"/>
        <v>19035</v>
      </c>
      <c r="E99" s="8">
        <f t="shared" si="25"/>
        <v>24930</v>
      </c>
      <c r="F99" s="8">
        <f t="shared" si="25"/>
        <v>16827</v>
      </c>
      <c r="G99" s="8">
        <f t="shared" si="25"/>
        <v>19446</v>
      </c>
      <c r="H99" s="8">
        <f t="shared" si="25"/>
        <v>26145</v>
      </c>
      <c r="I99" s="8">
        <f t="shared" si="25"/>
        <v>19817</v>
      </c>
      <c r="J99" s="8">
        <f t="shared" si="25"/>
        <v>15628</v>
      </c>
      <c r="K99" s="8">
        <f t="shared" si="25"/>
        <v>20099</v>
      </c>
      <c r="L99" s="8">
        <f t="shared" si="25"/>
        <v>27032</v>
      </c>
      <c r="M99" s="8">
        <f t="shared" si="25"/>
        <v>24247</v>
      </c>
      <c r="N99" s="8">
        <f t="shared" si="25"/>
        <v>257585</v>
      </c>
    </row>
    <row r="100" spans="1:14" ht="21.75">
      <c r="A100" s="14" t="s">
        <v>114</v>
      </c>
      <c r="B100" s="11">
        <f t="shared" si="25"/>
        <v>1326</v>
      </c>
      <c r="C100" s="11">
        <f t="shared" si="25"/>
        <v>1385</v>
      </c>
      <c r="D100" s="11">
        <f t="shared" si="25"/>
        <v>1152</v>
      </c>
      <c r="E100" s="11">
        <f t="shared" si="25"/>
        <v>1518</v>
      </c>
      <c r="F100" s="11">
        <f t="shared" si="25"/>
        <v>1028</v>
      </c>
      <c r="G100" s="11">
        <f t="shared" si="25"/>
        <v>1289</v>
      </c>
      <c r="H100" s="11">
        <f t="shared" si="25"/>
        <v>1690</v>
      </c>
      <c r="I100" s="11">
        <f t="shared" si="25"/>
        <v>1206</v>
      </c>
      <c r="J100" s="11">
        <f t="shared" si="25"/>
        <v>930</v>
      </c>
      <c r="K100" s="11">
        <f t="shared" si="25"/>
        <v>1256</v>
      </c>
      <c r="L100" s="11">
        <f t="shared" si="25"/>
        <v>1742</v>
      </c>
      <c r="M100" s="11">
        <f t="shared" si="25"/>
        <v>1589</v>
      </c>
      <c r="N100" s="11">
        <f t="shared" si="25"/>
        <v>16111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140392</v>
      </c>
      <c r="C102" s="8">
        <v>147304</v>
      </c>
      <c r="D102" s="8">
        <v>106622</v>
      </c>
      <c r="E102" s="8">
        <v>128603</v>
      </c>
      <c r="F102" s="8">
        <v>145455</v>
      </c>
      <c r="G102" s="8">
        <v>188759</v>
      </c>
      <c r="H102" s="8">
        <v>192721</v>
      </c>
      <c r="I102" s="8">
        <v>98747</v>
      </c>
      <c r="J102" s="8">
        <v>102055</v>
      </c>
      <c r="K102" s="8">
        <v>130365</v>
      </c>
      <c r="L102" s="8">
        <v>227317</v>
      </c>
      <c r="M102" s="8">
        <v>178203</v>
      </c>
      <c r="N102" s="9">
        <f>SUM(B102:M102)</f>
        <v>1786543</v>
      </c>
    </row>
    <row r="103" spans="1:14" ht="21.75">
      <c r="A103" s="46" t="s">
        <v>118</v>
      </c>
      <c r="B103" s="69">
        <v>8547</v>
      </c>
      <c r="C103" s="11">
        <v>8969</v>
      </c>
      <c r="D103" s="11">
        <v>6474</v>
      </c>
      <c r="E103" s="11">
        <v>7826</v>
      </c>
      <c r="F103" s="11">
        <v>8855</v>
      </c>
      <c r="G103" s="11">
        <v>11785</v>
      </c>
      <c r="H103" s="11">
        <v>12036</v>
      </c>
      <c r="I103" s="11">
        <v>5999</v>
      </c>
      <c r="J103" s="11">
        <v>6199</v>
      </c>
      <c r="K103" s="11">
        <v>8040</v>
      </c>
      <c r="L103" s="11">
        <v>14130</v>
      </c>
      <c r="M103" s="11">
        <v>11205</v>
      </c>
      <c r="N103" s="13">
        <f>SUM(B103:M103)</f>
        <v>110065</v>
      </c>
    </row>
    <row r="104" spans="1:14" ht="21.75">
      <c r="A104" s="7" t="s">
        <v>117</v>
      </c>
      <c r="B104" s="8">
        <v>46173</v>
      </c>
      <c r="C104" s="8">
        <v>43382</v>
      </c>
      <c r="D104" s="8">
        <v>10162</v>
      </c>
      <c r="E104" s="8">
        <v>40484</v>
      </c>
      <c r="F104" s="8">
        <v>39884</v>
      </c>
      <c r="G104" s="8">
        <v>52038</v>
      </c>
      <c r="H104" s="8">
        <v>53604</v>
      </c>
      <c r="I104" s="8">
        <v>1980</v>
      </c>
      <c r="J104" s="8">
        <v>1584</v>
      </c>
      <c r="K104" s="8">
        <v>21096</v>
      </c>
      <c r="L104" s="8">
        <v>49680</v>
      </c>
      <c r="M104" s="8">
        <v>63756</v>
      </c>
      <c r="N104" s="9">
        <f>SUM(B104:M104)</f>
        <v>423823</v>
      </c>
    </row>
    <row r="105" spans="1:14" ht="21.75">
      <c r="A105" s="14" t="s">
        <v>119</v>
      </c>
      <c r="B105" s="11">
        <v>2812</v>
      </c>
      <c r="C105" s="11">
        <v>2642</v>
      </c>
      <c r="D105" s="11">
        <v>617</v>
      </c>
      <c r="E105" s="11">
        <v>2464</v>
      </c>
      <c r="F105" s="11">
        <v>2429</v>
      </c>
      <c r="G105" s="11">
        <v>2891</v>
      </c>
      <c r="H105" s="11">
        <v>2978</v>
      </c>
      <c r="I105" s="11">
        <v>110</v>
      </c>
      <c r="J105" s="11">
        <v>88</v>
      </c>
      <c r="K105" s="11">
        <v>1172</v>
      </c>
      <c r="L105" s="11">
        <v>2760</v>
      </c>
      <c r="M105" s="11">
        <v>3542</v>
      </c>
      <c r="N105" s="13">
        <f>SUM(B105:M105)</f>
        <v>24505</v>
      </c>
    </row>
    <row r="106" spans="1:14" ht="21.75">
      <c r="A106" s="7" t="s">
        <v>120</v>
      </c>
      <c r="B106" s="8">
        <f aca="true" t="shared" si="26" ref="B106:N107">SUM(B102,B104,)</f>
        <v>186565</v>
      </c>
      <c r="C106" s="8">
        <f t="shared" si="26"/>
        <v>190686</v>
      </c>
      <c r="D106" s="8">
        <f t="shared" si="26"/>
        <v>116784</v>
      </c>
      <c r="E106" s="8">
        <f t="shared" si="26"/>
        <v>169087</v>
      </c>
      <c r="F106" s="8">
        <f t="shared" si="26"/>
        <v>185339</v>
      </c>
      <c r="G106" s="8">
        <f t="shared" si="26"/>
        <v>240797</v>
      </c>
      <c r="H106" s="8">
        <f t="shared" si="26"/>
        <v>246325</v>
      </c>
      <c r="I106" s="8">
        <f t="shared" si="26"/>
        <v>100727</v>
      </c>
      <c r="J106" s="8">
        <f t="shared" si="26"/>
        <v>103639</v>
      </c>
      <c r="K106" s="8">
        <f t="shared" si="26"/>
        <v>151461</v>
      </c>
      <c r="L106" s="8">
        <f t="shared" si="26"/>
        <v>276997</v>
      </c>
      <c r="M106" s="8">
        <f t="shared" si="26"/>
        <v>241959</v>
      </c>
      <c r="N106" s="8">
        <f t="shared" si="26"/>
        <v>2210366</v>
      </c>
    </row>
    <row r="107" spans="1:14" ht="21.75">
      <c r="A107" s="14" t="s">
        <v>121</v>
      </c>
      <c r="B107" s="11">
        <f t="shared" si="26"/>
        <v>11359</v>
      </c>
      <c r="C107" s="11">
        <f t="shared" si="26"/>
        <v>11611</v>
      </c>
      <c r="D107" s="11">
        <f t="shared" si="26"/>
        <v>7091</v>
      </c>
      <c r="E107" s="11">
        <f t="shared" si="26"/>
        <v>10290</v>
      </c>
      <c r="F107" s="11">
        <f t="shared" si="26"/>
        <v>11284</v>
      </c>
      <c r="G107" s="11">
        <f t="shared" si="26"/>
        <v>14676</v>
      </c>
      <c r="H107" s="11">
        <f t="shared" si="26"/>
        <v>15014</v>
      </c>
      <c r="I107" s="11">
        <f t="shared" si="26"/>
        <v>6109</v>
      </c>
      <c r="J107" s="11">
        <f t="shared" si="26"/>
        <v>6287</v>
      </c>
      <c r="K107" s="11">
        <f t="shared" si="26"/>
        <v>9212</v>
      </c>
      <c r="L107" s="11">
        <f t="shared" si="26"/>
        <v>16890</v>
      </c>
      <c r="M107" s="11">
        <f t="shared" si="26"/>
        <v>14747</v>
      </c>
      <c r="N107" s="11">
        <f t="shared" si="26"/>
        <v>134570</v>
      </c>
    </row>
    <row r="108" spans="1:14" ht="21.75">
      <c r="A108" s="7" t="s">
        <v>122</v>
      </c>
      <c r="B108" s="8">
        <f aca="true" t="shared" si="27" ref="B108:N109">SUM(B102,)</f>
        <v>140392</v>
      </c>
      <c r="C108" s="8">
        <f t="shared" si="27"/>
        <v>147304</v>
      </c>
      <c r="D108" s="8">
        <f t="shared" si="27"/>
        <v>106622</v>
      </c>
      <c r="E108" s="8">
        <f t="shared" si="27"/>
        <v>128603</v>
      </c>
      <c r="F108" s="8">
        <f t="shared" si="27"/>
        <v>145455</v>
      </c>
      <c r="G108" s="8">
        <f t="shared" si="27"/>
        <v>188759</v>
      </c>
      <c r="H108" s="8">
        <f t="shared" si="27"/>
        <v>192721</v>
      </c>
      <c r="I108" s="8">
        <f t="shared" si="27"/>
        <v>98747</v>
      </c>
      <c r="J108" s="8">
        <f>SUM(J102,)</f>
        <v>102055</v>
      </c>
      <c r="K108" s="8">
        <f t="shared" si="27"/>
        <v>130365</v>
      </c>
      <c r="L108" s="8">
        <f t="shared" si="27"/>
        <v>227317</v>
      </c>
      <c r="M108" s="8">
        <f t="shared" si="27"/>
        <v>178203</v>
      </c>
      <c r="N108" s="8">
        <f t="shared" si="27"/>
        <v>1786543</v>
      </c>
    </row>
    <row r="109" spans="1:14" ht="21.75">
      <c r="A109" s="14" t="s">
        <v>123</v>
      </c>
      <c r="B109" s="11">
        <f t="shared" si="27"/>
        <v>8547</v>
      </c>
      <c r="C109" s="11">
        <f t="shared" si="27"/>
        <v>8969</v>
      </c>
      <c r="D109" s="11">
        <f t="shared" si="27"/>
        <v>6474</v>
      </c>
      <c r="E109" s="11">
        <f t="shared" si="27"/>
        <v>7826</v>
      </c>
      <c r="F109" s="11">
        <f t="shared" si="27"/>
        <v>8855</v>
      </c>
      <c r="G109" s="11">
        <f t="shared" si="27"/>
        <v>11785</v>
      </c>
      <c r="H109" s="11">
        <f t="shared" si="27"/>
        <v>12036</v>
      </c>
      <c r="I109" s="11">
        <f t="shared" si="27"/>
        <v>5999</v>
      </c>
      <c r="J109" s="11">
        <f t="shared" si="27"/>
        <v>6199</v>
      </c>
      <c r="K109" s="11">
        <f t="shared" si="27"/>
        <v>8040</v>
      </c>
      <c r="L109" s="11">
        <f t="shared" si="27"/>
        <v>14130</v>
      </c>
      <c r="M109" s="11">
        <f t="shared" si="27"/>
        <v>11205</v>
      </c>
      <c r="N109" s="11">
        <f t="shared" si="27"/>
        <v>110065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7600</v>
      </c>
      <c r="C111" s="8">
        <v>11433</v>
      </c>
      <c r="D111" s="8">
        <v>18805</v>
      </c>
      <c r="E111" s="8">
        <v>6144</v>
      </c>
      <c r="F111" s="8">
        <v>5237</v>
      </c>
      <c r="G111" s="8">
        <v>9544</v>
      </c>
      <c r="H111" s="8">
        <v>4090</v>
      </c>
      <c r="I111" s="8">
        <v>2643</v>
      </c>
      <c r="J111" s="8">
        <v>5719</v>
      </c>
      <c r="K111" s="8">
        <v>11174</v>
      </c>
      <c r="L111" s="8">
        <v>12841</v>
      </c>
      <c r="M111" s="8">
        <v>14454</v>
      </c>
      <c r="N111" s="9">
        <f aca="true" t="shared" si="28" ref="N111:N116">SUM(B111:M111)</f>
        <v>109684</v>
      </c>
    </row>
    <row r="112" spans="1:14" ht="21.75">
      <c r="A112" s="10" t="s">
        <v>532</v>
      </c>
      <c r="B112" s="11">
        <v>448</v>
      </c>
      <c r="C112" s="11">
        <v>674</v>
      </c>
      <c r="D112" s="11">
        <v>1115</v>
      </c>
      <c r="E112" s="11">
        <v>357</v>
      </c>
      <c r="F112" s="11">
        <v>304</v>
      </c>
      <c r="G112" s="11">
        <v>595</v>
      </c>
      <c r="H112" s="11">
        <v>267</v>
      </c>
      <c r="I112" s="11">
        <v>165</v>
      </c>
      <c r="J112" s="11">
        <v>350</v>
      </c>
      <c r="K112" s="11">
        <v>685</v>
      </c>
      <c r="L112" s="11">
        <v>791</v>
      </c>
      <c r="M112" s="11">
        <v>891</v>
      </c>
      <c r="N112" s="13">
        <f t="shared" si="28"/>
        <v>6642</v>
      </c>
    </row>
    <row r="113" spans="1:14" ht="21.75">
      <c r="A113" s="7" t="s">
        <v>501</v>
      </c>
      <c r="B113" s="8">
        <v>3428</v>
      </c>
      <c r="C113" s="8">
        <v>678</v>
      </c>
      <c r="D113" s="8">
        <v>523</v>
      </c>
      <c r="E113" s="8">
        <v>482</v>
      </c>
      <c r="F113" s="8">
        <v>655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">
        <f t="shared" si="28"/>
        <v>5766</v>
      </c>
    </row>
    <row r="114" spans="1:14" ht="21.75">
      <c r="A114" s="14" t="s">
        <v>502</v>
      </c>
      <c r="B114" s="11">
        <v>202</v>
      </c>
      <c r="C114" s="11">
        <v>40</v>
      </c>
      <c r="D114" s="11">
        <v>31</v>
      </c>
      <c r="E114" s="11">
        <v>28</v>
      </c>
      <c r="F114" s="11">
        <v>38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3">
        <f t="shared" si="28"/>
        <v>339</v>
      </c>
    </row>
    <row r="115" spans="1:14" ht="21.75">
      <c r="A115" s="7" t="s">
        <v>125</v>
      </c>
      <c r="B115" s="8">
        <v>12201</v>
      </c>
      <c r="C115" s="8">
        <v>11380</v>
      </c>
      <c r="D115" s="8">
        <v>8233</v>
      </c>
      <c r="E115" s="8">
        <v>10389</v>
      </c>
      <c r="F115" s="8">
        <v>10551</v>
      </c>
      <c r="G115" s="8">
        <v>11232</v>
      </c>
      <c r="H115" s="8">
        <v>12222</v>
      </c>
      <c r="I115" s="8">
        <v>9828</v>
      </c>
      <c r="J115" s="8">
        <v>9270</v>
      </c>
      <c r="K115" s="8">
        <v>9504</v>
      </c>
      <c r="L115" s="8">
        <v>10224</v>
      </c>
      <c r="M115" s="8">
        <v>10458</v>
      </c>
      <c r="N115" s="9">
        <f t="shared" si="28"/>
        <v>125492</v>
      </c>
    </row>
    <row r="116" spans="1:14" ht="21.75">
      <c r="A116" s="14" t="s">
        <v>126</v>
      </c>
      <c r="B116" s="11">
        <v>719</v>
      </c>
      <c r="C116" s="11">
        <v>671</v>
      </c>
      <c r="D116" s="11">
        <v>488</v>
      </c>
      <c r="E116" s="11">
        <v>604</v>
      </c>
      <c r="F116" s="11">
        <v>612</v>
      </c>
      <c r="G116" s="11">
        <v>624</v>
      </c>
      <c r="H116" s="11">
        <v>679</v>
      </c>
      <c r="I116" s="11">
        <v>546</v>
      </c>
      <c r="J116" s="11">
        <v>515</v>
      </c>
      <c r="K116" s="11">
        <v>528</v>
      </c>
      <c r="L116" s="11">
        <v>568</v>
      </c>
      <c r="M116" s="11">
        <v>581</v>
      </c>
      <c r="N116" s="13">
        <f t="shared" si="28"/>
        <v>7135</v>
      </c>
    </row>
    <row r="117" spans="1:14" ht="21.75">
      <c r="A117" s="7" t="s">
        <v>127</v>
      </c>
      <c r="B117" s="8">
        <f aca="true" t="shared" si="29" ref="B117:N118">SUM(B111,B113,B115,)</f>
        <v>23229</v>
      </c>
      <c r="C117" s="8">
        <f t="shared" si="29"/>
        <v>23491</v>
      </c>
      <c r="D117" s="8">
        <f t="shared" si="29"/>
        <v>27561</v>
      </c>
      <c r="E117" s="8">
        <f t="shared" si="29"/>
        <v>17015</v>
      </c>
      <c r="F117" s="8">
        <f t="shared" si="29"/>
        <v>16443</v>
      </c>
      <c r="G117" s="8">
        <f t="shared" si="29"/>
        <v>20776</v>
      </c>
      <c r="H117" s="8">
        <f t="shared" si="29"/>
        <v>16312</v>
      </c>
      <c r="I117" s="8">
        <f>SUM(I111,I113,I115,)</f>
        <v>12471</v>
      </c>
      <c r="J117" s="8">
        <f t="shared" si="29"/>
        <v>14989</v>
      </c>
      <c r="K117" s="8">
        <f t="shared" si="29"/>
        <v>20678</v>
      </c>
      <c r="L117" s="8">
        <f t="shared" si="29"/>
        <v>23065</v>
      </c>
      <c r="M117" s="8">
        <f t="shared" si="29"/>
        <v>24912</v>
      </c>
      <c r="N117" s="8">
        <f t="shared" si="29"/>
        <v>240942</v>
      </c>
    </row>
    <row r="118" spans="1:14" ht="21.75">
      <c r="A118" s="14" t="s">
        <v>128</v>
      </c>
      <c r="B118" s="11">
        <f t="shared" si="29"/>
        <v>1369</v>
      </c>
      <c r="C118" s="11">
        <f t="shared" si="29"/>
        <v>1385</v>
      </c>
      <c r="D118" s="11">
        <f t="shared" si="29"/>
        <v>1634</v>
      </c>
      <c r="E118" s="11">
        <f t="shared" si="29"/>
        <v>989</v>
      </c>
      <c r="F118" s="11">
        <f t="shared" si="29"/>
        <v>954</v>
      </c>
      <c r="G118" s="11">
        <f t="shared" si="29"/>
        <v>1219</v>
      </c>
      <c r="H118" s="11">
        <f t="shared" si="29"/>
        <v>946</v>
      </c>
      <c r="I118" s="11">
        <f t="shared" si="29"/>
        <v>711</v>
      </c>
      <c r="J118" s="11">
        <f t="shared" si="29"/>
        <v>865</v>
      </c>
      <c r="K118" s="11">
        <f t="shared" si="29"/>
        <v>1213</v>
      </c>
      <c r="L118" s="11">
        <f t="shared" si="29"/>
        <v>1359</v>
      </c>
      <c r="M118" s="11">
        <f t="shared" si="29"/>
        <v>1472</v>
      </c>
      <c r="N118" s="11">
        <f t="shared" si="29"/>
        <v>14116</v>
      </c>
    </row>
    <row r="119" spans="1:14" ht="21.75">
      <c r="A119" s="7" t="s">
        <v>129</v>
      </c>
      <c r="B119" s="8">
        <f>SUM(B111,B113,)</f>
        <v>11028</v>
      </c>
      <c r="C119" s="8">
        <f aca="true" t="shared" si="30" ref="B119:N120">SUM(C111,C113,)</f>
        <v>12111</v>
      </c>
      <c r="D119" s="8">
        <f t="shared" si="30"/>
        <v>19328</v>
      </c>
      <c r="E119" s="8">
        <f t="shared" si="30"/>
        <v>6626</v>
      </c>
      <c r="F119" s="8">
        <f>SUM(F111,F113,)</f>
        <v>5892</v>
      </c>
      <c r="G119" s="8">
        <f t="shared" si="30"/>
        <v>9544</v>
      </c>
      <c r="H119" s="8">
        <f t="shared" si="30"/>
        <v>4090</v>
      </c>
      <c r="I119" s="8">
        <f>SUM(I111,I113,)</f>
        <v>2643</v>
      </c>
      <c r="J119" s="8">
        <f t="shared" si="30"/>
        <v>5719</v>
      </c>
      <c r="K119" s="8">
        <f t="shared" si="30"/>
        <v>11174</v>
      </c>
      <c r="L119" s="8">
        <f t="shared" si="30"/>
        <v>12841</v>
      </c>
      <c r="M119" s="8">
        <f t="shared" si="30"/>
        <v>14454</v>
      </c>
      <c r="N119" s="8">
        <f t="shared" si="30"/>
        <v>115450</v>
      </c>
    </row>
    <row r="120" spans="1:14" ht="21.75">
      <c r="A120" s="14" t="s">
        <v>130</v>
      </c>
      <c r="B120" s="11">
        <f t="shared" si="30"/>
        <v>650</v>
      </c>
      <c r="C120" s="11">
        <f t="shared" si="30"/>
        <v>714</v>
      </c>
      <c r="D120" s="11">
        <f t="shared" si="30"/>
        <v>1146</v>
      </c>
      <c r="E120" s="11">
        <f t="shared" si="30"/>
        <v>385</v>
      </c>
      <c r="F120" s="11">
        <f t="shared" si="30"/>
        <v>342</v>
      </c>
      <c r="G120" s="11">
        <f t="shared" si="30"/>
        <v>595</v>
      </c>
      <c r="H120" s="11">
        <f t="shared" si="30"/>
        <v>267</v>
      </c>
      <c r="I120" s="11">
        <f t="shared" si="30"/>
        <v>165</v>
      </c>
      <c r="J120" s="11">
        <f t="shared" si="30"/>
        <v>350</v>
      </c>
      <c r="K120" s="11">
        <f t="shared" si="30"/>
        <v>685</v>
      </c>
      <c r="L120" s="11">
        <f t="shared" si="30"/>
        <v>791</v>
      </c>
      <c r="M120" s="11">
        <f t="shared" si="30"/>
        <v>891</v>
      </c>
      <c r="N120" s="11">
        <f t="shared" si="30"/>
        <v>6981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333</v>
      </c>
      <c r="C122" s="8">
        <v>292</v>
      </c>
      <c r="D122" s="8">
        <v>448</v>
      </c>
      <c r="E122" s="8">
        <v>305</v>
      </c>
      <c r="F122" s="8">
        <v>333</v>
      </c>
      <c r="G122" s="8">
        <v>305</v>
      </c>
      <c r="H122" s="8">
        <v>183</v>
      </c>
      <c r="I122" s="8">
        <v>251</v>
      </c>
      <c r="J122" s="8">
        <v>360</v>
      </c>
      <c r="K122" s="8">
        <v>305</v>
      </c>
      <c r="L122" s="8">
        <v>401</v>
      </c>
      <c r="M122" s="8">
        <v>374</v>
      </c>
      <c r="N122" s="9">
        <f>SUM(B122:M122)</f>
        <v>3890</v>
      </c>
    </row>
    <row r="123" spans="1:14" ht="21.75">
      <c r="A123" s="10" t="s">
        <v>531</v>
      </c>
      <c r="B123" s="11">
        <v>25</v>
      </c>
      <c r="C123" s="11">
        <v>22</v>
      </c>
      <c r="D123" s="11">
        <v>33</v>
      </c>
      <c r="E123" s="11">
        <v>23</v>
      </c>
      <c r="F123" s="11">
        <v>25</v>
      </c>
      <c r="G123" s="11">
        <v>23</v>
      </c>
      <c r="H123" s="11">
        <v>14</v>
      </c>
      <c r="I123" s="11">
        <v>19</v>
      </c>
      <c r="J123" s="11">
        <v>27</v>
      </c>
      <c r="K123" s="11">
        <v>23</v>
      </c>
      <c r="L123" s="11">
        <v>30</v>
      </c>
      <c r="M123" s="11">
        <v>28</v>
      </c>
      <c r="N123" s="13">
        <f>SUM(B123:M123)</f>
        <v>292</v>
      </c>
    </row>
    <row r="124" spans="1:14" ht="21.75">
      <c r="A124" s="55" t="s">
        <v>479</v>
      </c>
      <c r="B124" s="56">
        <v>53011</v>
      </c>
      <c r="C124" s="56"/>
      <c r="D124" s="56">
        <v>35670</v>
      </c>
      <c r="E124" s="56"/>
      <c r="F124" s="56">
        <v>45539</v>
      </c>
      <c r="G124" s="56"/>
      <c r="H124" s="56">
        <v>46602</v>
      </c>
      <c r="I124" s="56"/>
      <c r="J124" s="56">
        <v>19433</v>
      </c>
      <c r="K124" s="56"/>
      <c r="L124" s="56">
        <v>39309</v>
      </c>
      <c r="M124" s="56"/>
      <c r="N124" s="9">
        <f>SUM(B124:M124)</f>
        <v>239564</v>
      </c>
    </row>
    <row r="125" spans="1:14" ht="21.75">
      <c r="A125" s="57" t="s">
        <v>480</v>
      </c>
      <c r="B125" s="58">
        <v>3442</v>
      </c>
      <c r="C125" s="58"/>
      <c r="D125" s="58">
        <v>2163</v>
      </c>
      <c r="E125" s="58"/>
      <c r="F125" s="58">
        <v>2851</v>
      </c>
      <c r="G125" s="58"/>
      <c r="H125" s="58">
        <v>2966</v>
      </c>
      <c r="I125" s="58"/>
      <c r="J125" s="58">
        <v>795</v>
      </c>
      <c r="K125" s="58"/>
      <c r="L125" s="58">
        <v>2445</v>
      </c>
      <c r="M125" s="58"/>
      <c r="N125" s="13">
        <f>SUM(B125:M125)</f>
        <v>14662</v>
      </c>
    </row>
    <row r="126" spans="1:14" ht="21.75">
      <c r="A126" s="7" t="s">
        <v>132</v>
      </c>
      <c r="B126" s="8">
        <f aca="true" t="shared" si="31" ref="B126:N127">SUM(B122,B124,)</f>
        <v>53344</v>
      </c>
      <c r="C126" s="8">
        <f t="shared" si="31"/>
        <v>292</v>
      </c>
      <c r="D126" s="8">
        <f t="shared" si="31"/>
        <v>36118</v>
      </c>
      <c r="E126" s="8">
        <f t="shared" si="31"/>
        <v>305</v>
      </c>
      <c r="F126" s="8">
        <f t="shared" si="31"/>
        <v>45872</v>
      </c>
      <c r="G126" s="8">
        <f t="shared" si="31"/>
        <v>305</v>
      </c>
      <c r="H126" s="8">
        <f t="shared" si="31"/>
        <v>46785</v>
      </c>
      <c r="I126" s="8">
        <f t="shared" si="31"/>
        <v>251</v>
      </c>
      <c r="J126" s="8">
        <f t="shared" si="31"/>
        <v>19793</v>
      </c>
      <c r="K126" s="8">
        <f t="shared" si="31"/>
        <v>305</v>
      </c>
      <c r="L126" s="8">
        <f t="shared" si="31"/>
        <v>39710</v>
      </c>
      <c r="M126" s="8">
        <f t="shared" si="31"/>
        <v>374</v>
      </c>
      <c r="N126" s="8">
        <f t="shared" si="31"/>
        <v>243454</v>
      </c>
    </row>
    <row r="127" spans="1:14" ht="21.75">
      <c r="A127" s="14" t="s">
        <v>133</v>
      </c>
      <c r="B127" s="11">
        <f t="shared" si="31"/>
        <v>3467</v>
      </c>
      <c r="C127" s="11">
        <f t="shared" si="31"/>
        <v>22</v>
      </c>
      <c r="D127" s="11">
        <f t="shared" si="31"/>
        <v>2196</v>
      </c>
      <c r="E127" s="11">
        <f t="shared" si="31"/>
        <v>23</v>
      </c>
      <c r="F127" s="11">
        <f t="shared" si="31"/>
        <v>2876</v>
      </c>
      <c r="G127" s="11">
        <f t="shared" si="31"/>
        <v>23</v>
      </c>
      <c r="H127" s="11">
        <f t="shared" si="31"/>
        <v>2980</v>
      </c>
      <c r="I127" s="11">
        <f t="shared" si="31"/>
        <v>19</v>
      </c>
      <c r="J127" s="11">
        <f t="shared" si="31"/>
        <v>822</v>
      </c>
      <c r="K127" s="11">
        <f t="shared" si="31"/>
        <v>23</v>
      </c>
      <c r="L127" s="11">
        <f t="shared" si="31"/>
        <v>2475</v>
      </c>
      <c r="M127" s="11">
        <f t="shared" si="31"/>
        <v>28</v>
      </c>
      <c r="N127" s="11">
        <f t="shared" si="31"/>
        <v>14954</v>
      </c>
    </row>
    <row r="128" spans="1:14" ht="21.75">
      <c r="A128" s="7" t="s">
        <v>481</v>
      </c>
      <c r="B128" s="8">
        <f aca="true" t="shared" si="32" ref="B128:N129">SUM(B122,)</f>
        <v>333</v>
      </c>
      <c r="C128" s="8">
        <f t="shared" si="32"/>
        <v>292</v>
      </c>
      <c r="D128" s="8">
        <f t="shared" si="32"/>
        <v>448</v>
      </c>
      <c r="E128" s="8">
        <f t="shared" si="32"/>
        <v>305</v>
      </c>
      <c r="F128" s="8">
        <f t="shared" si="32"/>
        <v>333</v>
      </c>
      <c r="G128" s="8">
        <f t="shared" si="32"/>
        <v>305</v>
      </c>
      <c r="H128" s="8">
        <f t="shared" si="32"/>
        <v>183</v>
      </c>
      <c r="I128" s="8">
        <f t="shared" si="32"/>
        <v>251</v>
      </c>
      <c r="J128" s="8">
        <f t="shared" si="32"/>
        <v>360</v>
      </c>
      <c r="K128" s="8">
        <f t="shared" si="32"/>
        <v>305</v>
      </c>
      <c r="L128" s="8">
        <f t="shared" si="32"/>
        <v>401</v>
      </c>
      <c r="M128" s="8">
        <f t="shared" si="32"/>
        <v>374</v>
      </c>
      <c r="N128" s="8">
        <f t="shared" si="32"/>
        <v>3890</v>
      </c>
    </row>
    <row r="129" spans="1:14" ht="21.75">
      <c r="A129" s="14" t="s">
        <v>482</v>
      </c>
      <c r="B129" s="11">
        <f t="shared" si="32"/>
        <v>25</v>
      </c>
      <c r="C129" s="11">
        <f t="shared" si="32"/>
        <v>22</v>
      </c>
      <c r="D129" s="11">
        <f t="shared" si="32"/>
        <v>33</v>
      </c>
      <c r="E129" s="11">
        <f t="shared" si="32"/>
        <v>23</v>
      </c>
      <c r="F129" s="11">
        <f t="shared" si="32"/>
        <v>25</v>
      </c>
      <c r="G129" s="11">
        <f t="shared" si="32"/>
        <v>23</v>
      </c>
      <c r="H129" s="11">
        <f t="shared" si="32"/>
        <v>14</v>
      </c>
      <c r="I129" s="11">
        <f t="shared" si="32"/>
        <v>19</v>
      </c>
      <c r="J129" s="11">
        <f t="shared" si="32"/>
        <v>27</v>
      </c>
      <c r="K129" s="11">
        <f t="shared" si="32"/>
        <v>23</v>
      </c>
      <c r="L129" s="11">
        <f t="shared" si="32"/>
        <v>30</v>
      </c>
      <c r="M129" s="11">
        <f t="shared" si="32"/>
        <v>28</v>
      </c>
      <c r="N129" s="11">
        <f t="shared" si="32"/>
        <v>292</v>
      </c>
    </row>
    <row r="130" spans="1:14" ht="21.75">
      <c r="A130" s="24" t="s">
        <v>59</v>
      </c>
      <c r="B130" s="25">
        <f>SUM(B84,B97,B106,B117,B126,)</f>
        <v>713472</v>
      </c>
      <c r="C130" s="25">
        <f aca="true" t="shared" si="33" ref="C130:M130">SUM(C84,C97,C106,C117,C126,)</f>
        <v>698003</v>
      </c>
      <c r="D130" s="25">
        <f t="shared" si="33"/>
        <v>542220</v>
      </c>
      <c r="E130" s="25">
        <f t="shared" si="33"/>
        <v>633430</v>
      </c>
      <c r="F130" s="25">
        <f t="shared" si="33"/>
        <v>665671</v>
      </c>
      <c r="G130" s="25">
        <f t="shared" si="33"/>
        <v>727431</v>
      </c>
      <c r="H130" s="25">
        <f t="shared" si="33"/>
        <v>783301</v>
      </c>
      <c r="I130" s="25">
        <f t="shared" si="33"/>
        <v>486147</v>
      </c>
      <c r="J130" s="25">
        <f t="shared" si="33"/>
        <v>497347</v>
      </c>
      <c r="K130" s="25">
        <f t="shared" si="33"/>
        <v>545959</v>
      </c>
      <c r="L130" s="25">
        <f t="shared" si="33"/>
        <v>835584</v>
      </c>
      <c r="M130" s="25">
        <f t="shared" si="33"/>
        <v>749374</v>
      </c>
      <c r="N130" s="26">
        <f>SUM(B130:M130)</f>
        <v>7877939</v>
      </c>
    </row>
    <row r="131" spans="1:14" ht="21.75">
      <c r="A131" s="24" t="s">
        <v>134</v>
      </c>
      <c r="B131" s="28">
        <f aca="true" t="shared" si="34" ref="B131:M131">SUM(B85,B98,B107,B118,B127,)</f>
        <v>43386</v>
      </c>
      <c r="C131" s="28">
        <f t="shared" si="34"/>
        <v>42242</v>
      </c>
      <c r="D131" s="28">
        <f t="shared" si="34"/>
        <v>32696</v>
      </c>
      <c r="E131" s="28">
        <f t="shared" si="34"/>
        <v>38293</v>
      </c>
      <c r="F131" s="28">
        <f t="shared" si="34"/>
        <v>40326</v>
      </c>
      <c r="G131" s="28">
        <f t="shared" si="34"/>
        <v>44045</v>
      </c>
      <c r="H131" s="28">
        <f t="shared" si="34"/>
        <v>47578</v>
      </c>
      <c r="I131" s="28">
        <f t="shared" si="34"/>
        <v>29284</v>
      </c>
      <c r="J131" s="28">
        <f t="shared" si="34"/>
        <v>29572</v>
      </c>
      <c r="K131" s="28">
        <f t="shared" si="34"/>
        <v>32940</v>
      </c>
      <c r="L131" s="28">
        <f t="shared" si="34"/>
        <v>50700</v>
      </c>
      <c r="M131" s="28">
        <f t="shared" si="34"/>
        <v>45388</v>
      </c>
      <c r="N131" s="29">
        <f>SUM(B131:M131)</f>
        <v>476450</v>
      </c>
    </row>
    <row r="132" spans="1:14" ht="21.75">
      <c r="A132" s="22" t="s">
        <v>135</v>
      </c>
      <c r="B132" s="31">
        <f aca="true" t="shared" si="35" ref="B132:N133">SUM(B80,B82,B95,B104,B115,B124,)</f>
        <v>238505</v>
      </c>
      <c r="C132" s="31">
        <f t="shared" si="35"/>
        <v>194140</v>
      </c>
      <c r="D132" s="31">
        <f t="shared" si="35"/>
        <v>116496</v>
      </c>
      <c r="E132" s="31">
        <f t="shared" si="35"/>
        <v>168626</v>
      </c>
      <c r="F132" s="31">
        <f t="shared" si="35"/>
        <v>209599</v>
      </c>
      <c r="G132" s="31">
        <f t="shared" si="35"/>
        <v>202992</v>
      </c>
      <c r="H132" s="31">
        <f t="shared" si="35"/>
        <v>249003</v>
      </c>
      <c r="I132" s="31">
        <f t="shared" si="35"/>
        <v>71171</v>
      </c>
      <c r="J132" s="31">
        <f>SUM(J80,J82,J95,J104,J115,J124,)</f>
        <v>66839</v>
      </c>
      <c r="K132" s="31">
        <f t="shared" si="35"/>
        <v>109138</v>
      </c>
      <c r="L132" s="31">
        <f t="shared" si="35"/>
        <v>241202</v>
      </c>
      <c r="M132" s="31">
        <f t="shared" si="35"/>
        <v>226136</v>
      </c>
      <c r="N132" s="31">
        <f t="shared" si="35"/>
        <v>2093847</v>
      </c>
    </row>
    <row r="133" spans="1:14" ht="21.75">
      <c r="A133" s="22" t="s">
        <v>136</v>
      </c>
      <c r="B133" s="32">
        <f t="shared" si="35"/>
        <v>14618</v>
      </c>
      <c r="C133" s="32">
        <f t="shared" si="35"/>
        <v>11707</v>
      </c>
      <c r="D133" s="32">
        <f t="shared" si="35"/>
        <v>6967</v>
      </c>
      <c r="E133" s="32">
        <f t="shared" si="35"/>
        <v>10146</v>
      </c>
      <c r="F133" s="32">
        <f t="shared" si="35"/>
        <v>12707</v>
      </c>
      <c r="G133" s="32">
        <f t="shared" si="35"/>
        <v>11833</v>
      </c>
      <c r="H133" s="32">
        <f t="shared" si="35"/>
        <v>14759</v>
      </c>
      <c r="I133" s="32">
        <f t="shared" si="35"/>
        <v>4162</v>
      </c>
      <c r="J133" s="32">
        <f t="shared" si="35"/>
        <v>3524</v>
      </c>
      <c r="K133" s="32">
        <f t="shared" si="35"/>
        <v>6343</v>
      </c>
      <c r="L133" s="32">
        <f t="shared" si="35"/>
        <v>14239</v>
      </c>
      <c r="M133" s="32">
        <f t="shared" si="35"/>
        <v>13181</v>
      </c>
      <c r="N133" s="32">
        <f t="shared" si="35"/>
        <v>124186</v>
      </c>
    </row>
    <row r="134" spans="1:14" ht="21.75">
      <c r="A134" s="24" t="s">
        <v>137</v>
      </c>
      <c r="B134" s="26">
        <f>SUM(B86,B99,B108,B119,B128,)</f>
        <v>474967</v>
      </c>
      <c r="C134" s="26">
        <f aca="true" t="shared" si="36" ref="C134:N134">SUM(C86,C99,C108,C119,C128,)</f>
        <v>503863</v>
      </c>
      <c r="D134" s="26">
        <f t="shared" si="36"/>
        <v>425724</v>
      </c>
      <c r="E134" s="26">
        <f t="shared" si="36"/>
        <v>464804</v>
      </c>
      <c r="F134" s="26">
        <f t="shared" si="36"/>
        <v>456072</v>
      </c>
      <c r="G134" s="26">
        <f t="shared" si="36"/>
        <v>524439</v>
      </c>
      <c r="H134" s="26">
        <f t="shared" si="36"/>
        <v>534298</v>
      </c>
      <c r="I134" s="26">
        <f t="shared" si="36"/>
        <v>414976</v>
      </c>
      <c r="J134" s="26">
        <f>SUM(J86,J99,J108,J119,J128,)</f>
        <v>430508</v>
      </c>
      <c r="K134" s="26">
        <f t="shared" si="36"/>
        <v>436821</v>
      </c>
      <c r="L134" s="26">
        <f t="shared" si="36"/>
        <v>594382</v>
      </c>
      <c r="M134" s="26">
        <f t="shared" si="36"/>
        <v>523238</v>
      </c>
      <c r="N134" s="26">
        <f t="shared" si="36"/>
        <v>5784092</v>
      </c>
    </row>
    <row r="135" spans="1:14" ht="21.75">
      <c r="A135" s="24" t="s">
        <v>138</v>
      </c>
      <c r="B135" s="29">
        <f aca="true" t="shared" si="37" ref="B135:N135">SUM(B87,B100,B109,B120,B129,)</f>
        <v>28768</v>
      </c>
      <c r="C135" s="29">
        <f t="shared" si="37"/>
        <v>30535</v>
      </c>
      <c r="D135" s="29">
        <f t="shared" si="37"/>
        <v>25729</v>
      </c>
      <c r="E135" s="29">
        <f t="shared" si="37"/>
        <v>28147</v>
      </c>
      <c r="F135" s="29">
        <f t="shared" si="37"/>
        <v>27619</v>
      </c>
      <c r="G135" s="29">
        <f t="shared" si="37"/>
        <v>32212</v>
      </c>
      <c r="H135" s="29">
        <f t="shared" si="37"/>
        <v>32819</v>
      </c>
      <c r="I135" s="29">
        <f t="shared" si="37"/>
        <v>25122</v>
      </c>
      <c r="J135" s="29">
        <f t="shared" si="37"/>
        <v>26048</v>
      </c>
      <c r="K135" s="29">
        <f t="shared" si="37"/>
        <v>26597</v>
      </c>
      <c r="L135" s="29">
        <f t="shared" si="37"/>
        <v>36461</v>
      </c>
      <c r="M135" s="29">
        <f t="shared" si="37"/>
        <v>32207</v>
      </c>
      <c r="N135" s="29">
        <f t="shared" si="37"/>
        <v>352264</v>
      </c>
    </row>
    <row r="136" ht="21.75">
      <c r="A136" s="64" t="s">
        <v>549</v>
      </c>
    </row>
    <row r="138" spans="1:4" ht="21.75">
      <c r="A138" s="66"/>
      <c r="B138" s="67"/>
      <c r="C138" s="65"/>
      <c r="D138" s="65"/>
    </row>
    <row r="140" spans="1:14" ht="30">
      <c r="A140" s="71" t="s">
        <v>543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3765</v>
      </c>
      <c r="C143" s="9">
        <v>3837</v>
      </c>
      <c r="D143" s="9">
        <v>3131</v>
      </c>
      <c r="E143" s="9">
        <v>3674</v>
      </c>
      <c r="F143" s="9">
        <v>3888</v>
      </c>
      <c r="G143" s="9">
        <v>3443</v>
      </c>
      <c r="H143" s="9">
        <v>3437</v>
      </c>
      <c r="I143" s="9">
        <v>3273</v>
      </c>
      <c r="J143" s="9">
        <v>3528</v>
      </c>
      <c r="K143" s="9">
        <v>3511</v>
      </c>
      <c r="L143" s="9">
        <v>3611</v>
      </c>
      <c r="M143" s="9">
        <v>3449</v>
      </c>
      <c r="N143" s="36">
        <f>SUM(B143:M143)</f>
        <v>42547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42547</v>
      </c>
    </row>
    <row r="145" spans="1:14" s="1" customFormat="1" ht="21.75">
      <c r="A145" s="34" t="s">
        <v>34</v>
      </c>
      <c r="B145" s="9">
        <v>19062</v>
      </c>
      <c r="C145" s="9">
        <v>22067</v>
      </c>
      <c r="D145" s="9">
        <v>17859</v>
      </c>
      <c r="E145" s="9">
        <v>19833</v>
      </c>
      <c r="F145" s="9">
        <v>17568</v>
      </c>
      <c r="G145" s="9">
        <v>21869</v>
      </c>
      <c r="H145" s="9">
        <v>19775</v>
      </c>
      <c r="I145" s="9">
        <v>18293</v>
      </c>
      <c r="J145" s="9">
        <v>19313</v>
      </c>
      <c r="K145" s="9">
        <v>24250</v>
      </c>
      <c r="L145" s="9">
        <v>23701</v>
      </c>
      <c r="M145" s="9">
        <v>18843</v>
      </c>
      <c r="N145" s="37">
        <f>SUM(B145:M145)</f>
        <v>242433</v>
      </c>
    </row>
    <row r="146" spans="1:14" s="1" customFormat="1" ht="21.75">
      <c r="A146" s="34" t="s">
        <v>35</v>
      </c>
      <c r="B146" s="9">
        <v>19100</v>
      </c>
      <c r="C146" s="9">
        <v>17812</v>
      </c>
      <c r="D146" s="9">
        <v>14178</v>
      </c>
      <c r="E146" s="9">
        <v>18260</v>
      </c>
      <c r="F146" s="9">
        <v>16890</v>
      </c>
      <c r="G146" s="9">
        <v>19710</v>
      </c>
      <c r="H146" s="9">
        <v>17913</v>
      </c>
      <c r="I146" s="9">
        <v>16618</v>
      </c>
      <c r="J146" s="9">
        <v>16414</v>
      </c>
      <c r="K146" s="9">
        <v>21555</v>
      </c>
      <c r="L146" s="9">
        <v>20393</v>
      </c>
      <c r="M146" s="9">
        <v>16645</v>
      </c>
      <c r="N146" s="37">
        <f>SUM(B146:M146)</f>
        <v>215488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457921</v>
      </c>
    </row>
    <row r="148" spans="1:14" s="1" customFormat="1" ht="21.75">
      <c r="A148" s="34" t="s">
        <v>37</v>
      </c>
      <c r="B148" s="9">
        <v>19494</v>
      </c>
      <c r="C148" s="9">
        <v>18985</v>
      </c>
      <c r="D148" s="9">
        <v>18083</v>
      </c>
      <c r="E148" s="9">
        <v>19855</v>
      </c>
      <c r="F148" s="9">
        <v>18908</v>
      </c>
      <c r="G148" s="9">
        <v>19370</v>
      </c>
      <c r="H148" s="9">
        <v>19027</v>
      </c>
      <c r="I148" s="9">
        <v>18973</v>
      </c>
      <c r="J148" s="9">
        <v>21796</v>
      </c>
      <c r="K148" s="9">
        <v>19128</v>
      </c>
      <c r="L148" s="9">
        <v>19527</v>
      </c>
      <c r="M148" s="9">
        <v>18668</v>
      </c>
      <c r="N148" s="36">
        <f>SUM(B148:M148)</f>
        <v>231814</v>
      </c>
    </row>
    <row r="149" spans="1:14" s="1" customFormat="1" ht="21.75">
      <c r="A149" s="34" t="s">
        <v>38</v>
      </c>
      <c r="B149" s="9">
        <v>33516</v>
      </c>
      <c r="C149" s="9">
        <v>32023</v>
      </c>
      <c r="D149" s="9">
        <v>30278</v>
      </c>
      <c r="E149" s="9">
        <v>33824</v>
      </c>
      <c r="F149" s="9">
        <v>32548</v>
      </c>
      <c r="G149" s="9">
        <v>32387</v>
      </c>
      <c r="H149" s="9">
        <v>32710</v>
      </c>
      <c r="I149" s="9">
        <v>32611</v>
      </c>
      <c r="J149" s="9">
        <v>32921</v>
      </c>
      <c r="K149" s="9">
        <v>34328</v>
      </c>
      <c r="L149" s="9">
        <v>32735</v>
      </c>
      <c r="M149" s="9">
        <v>31884</v>
      </c>
      <c r="N149" s="36">
        <f>SUM(B149:M149)</f>
        <v>391765</v>
      </c>
    </row>
    <row r="150" spans="1:14" s="1" customFormat="1" ht="21.75">
      <c r="A150" s="34" t="s">
        <v>39</v>
      </c>
      <c r="B150" s="9">
        <v>34100</v>
      </c>
      <c r="C150" s="9">
        <v>36125</v>
      </c>
      <c r="D150" s="9">
        <v>33311</v>
      </c>
      <c r="E150" s="9">
        <v>35492</v>
      </c>
      <c r="F150" s="51">
        <v>34684</v>
      </c>
      <c r="G150" s="9">
        <v>34107</v>
      </c>
      <c r="H150" s="9">
        <v>34300</v>
      </c>
      <c r="I150" s="9">
        <v>33630</v>
      </c>
      <c r="J150" s="9">
        <v>32792</v>
      </c>
      <c r="K150" s="9">
        <v>35904</v>
      </c>
      <c r="L150" s="9">
        <v>36056</v>
      </c>
      <c r="M150" s="9">
        <v>32815</v>
      </c>
      <c r="N150" s="36">
        <f>SUM(B150:M150)</f>
        <v>413316</v>
      </c>
    </row>
    <row r="151" spans="1:14" s="1" customFormat="1" ht="21.75">
      <c r="A151" s="34" t="s">
        <v>40</v>
      </c>
      <c r="B151" s="9">
        <v>128919</v>
      </c>
      <c r="C151" s="9">
        <v>126967</v>
      </c>
      <c r="D151" s="9">
        <v>114816</v>
      </c>
      <c r="E151" s="9">
        <v>130406</v>
      </c>
      <c r="F151" s="9">
        <v>126433</v>
      </c>
      <c r="G151" s="9">
        <v>135578</v>
      </c>
      <c r="H151" s="9">
        <v>130321</v>
      </c>
      <c r="I151" s="9">
        <v>122207</v>
      </c>
      <c r="J151" s="9">
        <v>126278</v>
      </c>
      <c r="K151" s="9">
        <v>147083</v>
      </c>
      <c r="L151" s="9">
        <v>147698</v>
      </c>
      <c r="M151" s="9">
        <v>131939</v>
      </c>
      <c r="N151" s="36">
        <f>SUM(B151:M151)</f>
        <v>1568645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2605540</v>
      </c>
    </row>
    <row r="153" spans="1:14" s="1" customFormat="1" ht="21.75">
      <c r="A153" s="34" t="s">
        <v>17</v>
      </c>
      <c r="B153" s="9">
        <v>28667</v>
      </c>
      <c r="C153" s="9">
        <v>29294</v>
      </c>
      <c r="D153" s="9">
        <v>27431</v>
      </c>
      <c r="E153" s="9">
        <v>29829</v>
      </c>
      <c r="F153" s="9">
        <v>28653</v>
      </c>
      <c r="G153" s="9">
        <v>32425</v>
      </c>
      <c r="H153" s="9">
        <v>29256</v>
      </c>
      <c r="I153" s="9">
        <v>28632</v>
      </c>
      <c r="J153" s="9">
        <v>28923</v>
      </c>
      <c r="K153" s="9">
        <v>31272</v>
      </c>
      <c r="L153" s="9">
        <v>30670</v>
      </c>
      <c r="M153" s="9">
        <v>27590</v>
      </c>
      <c r="N153" s="9">
        <f>SUM(B153:M153)</f>
        <v>352642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352642</v>
      </c>
    </row>
    <row r="155" spans="1:14" s="1" customFormat="1" ht="21.75">
      <c r="A155" s="39" t="s">
        <v>279</v>
      </c>
      <c r="B155" s="40">
        <f aca="true" t="shared" si="38" ref="B155:M155">SUM(B142:B154)</f>
        <v>286623</v>
      </c>
      <c r="C155" s="40">
        <f t="shared" si="38"/>
        <v>287110</v>
      </c>
      <c r="D155" s="40">
        <f t="shared" si="38"/>
        <v>259087</v>
      </c>
      <c r="E155" s="40">
        <f t="shared" si="38"/>
        <v>291173</v>
      </c>
      <c r="F155" s="40">
        <f t="shared" si="38"/>
        <v>279572</v>
      </c>
      <c r="G155" s="40">
        <f t="shared" si="38"/>
        <v>298889</v>
      </c>
      <c r="H155" s="40">
        <f t="shared" si="38"/>
        <v>286739</v>
      </c>
      <c r="I155" s="40">
        <f t="shared" si="38"/>
        <v>274237</v>
      </c>
      <c r="J155" s="40">
        <f t="shared" si="38"/>
        <v>281965</v>
      </c>
      <c r="K155" s="40">
        <f t="shared" si="38"/>
        <v>317031</v>
      </c>
      <c r="L155" s="40">
        <f t="shared" si="38"/>
        <v>314391</v>
      </c>
      <c r="M155" s="40">
        <f t="shared" si="38"/>
        <v>281833</v>
      </c>
      <c r="N155" s="40">
        <f>SUM(N144,N147,N152,N154,)</f>
        <v>3458650</v>
      </c>
    </row>
    <row r="156" s="1" customFormat="1" ht="21.75"/>
    <row r="157" ht="21.75">
      <c r="A157" s="1" t="s">
        <v>525</v>
      </c>
    </row>
    <row r="158" ht="21.75">
      <c r="A158" s="1"/>
    </row>
    <row r="159" spans="1:2" ht="21.75">
      <c r="A159" s="1"/>
      <c r="B159" s="1"/>
    </row>
    <row r="160" ht="21.75">
      <c r="A160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="70" zoomScaleNormal="70" zoomScalePageLayoutView="0" workbookViewId="0" topLeftCell="A41">
      <selection activeCell="L131" sqref="B131:L131"/>
    </sheetView>
  </sheetViews>
  <sheetFormatPr defaultColWidth="9.00390625" defaultRowHeight="16.5"/>
  <cols>
    <col min="1" max="1" width="44.125" style="0" customWidth="1"/>
    <col min="2" max="2" width="16.50390625" style="0" customWidth="1"/>
    <col min="3" max="3" width="16.375" style="0" customWidth="1"/>
    <col min="4" max="4" width="16.875" style="0" customWidth="1"/>
    <col min="5" max="5" width="16.25390625" style="0" customWidth="1"/>
    <col min="6" max="6" width="16.625" style="0" customWidth="1"/>
    <col min="7" max="7" width="16.375" style="0" customWidth="1"/>
    <col min="8" max="9" width="17.00390625" style="0" customWidth="1"/>
    <col min="10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2707771</v>
      </c>
      <c r="C4" s="8">
        <v>2551912</v>
      </c>
      <c r="D4" s="8">
        <v>1993133</v>
      </c>
      <c r="E4" s="8">
        <v>2819040</v>
      </c>
      <c r="F4" s="8">
        <v>2954466</v>
      </c>
      <c r="G4" s="8">
        <v>4495479</v>
      </c>
      <c r="H4" s="8">
        <v>5190677</v>
      </c>
      <c r="I4" s="8">
        <v>4475062</v>
      </c>
      <c r="J4" s="8">
        <v>4486041</v>
      </c>
      <c r="K4" s="8">
        <v>4537741</v>
      </c>
      <c r="L4" s="8">
        <v>3556002</v>
      </c>
      <c r="M4" s="8">
        <v>3210262</v>
      </c>
      <c r="N4" s="9">
        <f aca="true" t="shared" si="0" ref="N4:N9">SUM(B4:M4)</f>
        <v>42977586</v>
      </c>
    </row>
    <row r="5" spans="1:14" ht="21.75">
      <c r="A5" s="10" t="s">
        <v>63</v>
      </c>
      <c r="B5" s="11">
        <v>1076800</v>
      </c>
      <c r="C5" s="11">
        <v>995200</v>
      </c>
      <c r="D5" s="11">
        <v>784800</v>
      </c>
      <c r="E5" s="11">
        <v>1108800</v>
      </c>
      <c r="F5" s="12">
        <v>1164800</v>
      </c>
      <c r="G5" s="12">
        <v>1655200</v>
      </c>
      <c r="H5" s="12">
        <v>1529600</v>
      </c>
      <c r="I5" s="12">
        <v>1369600</v>
      </c>
      <c r="J5" s="12">
        <v>1363200</v>
      </c>
      <c r="K5" s="12">
        <v>1396000</v>
      </c>
      <c r="L5" s="12">
        <v>1389600</v>
      </c>
      <c r="M5" s="12">
        <v>1229600</v>
      </c>
      <c r="N5" s="13">
        <f t="shared" si="0"/>
        <v>15063200</v>
      </c>
    </row>
    <row r="6" spans="1:14" ht="21.75">
      <c r="A6" s="7" t="s">
        <v>43</v>
      </c>
      <c r="B6" s="8">
        <v>149593</v>
      </c>
      <c r="C6" s="8">
        <v>131964</v>
      </c>
      <c r="D6" s="8">
        <v>111453</v>
      </c>
      <c r="E6" s="8">
        <v>145622</v>
      </c>
      <c r="F6" s="8">
        <v>168446</v>
      </c>
      <c r="G6" s="8">
        <v>226344</v>
      </c>
      <c r="H6" s="8">
        <v>245801</v>
      </c>
      <c r="I6" s="8">
        <v>218848</v>
      </c>
      <c r="J6" s="8">
        <v>232843</v>
      </c>
      <c r="K6" s="8">
        <v>217076</v>
      </c>
      <c r="L6" s="8">
        <v>176788</v>
      </c>
      <c r="M6" s="8">
        <v>159553</v>
      </c>
      <c r="N6" s="9">
        <f t="shared" si="0"/>
        <v>2184331</v>
      </c>
    </row>
    <row r="7" spans="1:14" ht="21.75">
      <c r="A7" s="10" t="s">
        <v>93</v>
      </c>
      <c r="B7" s="11">
        <v>63320</v>
      </c>
      <c r="C7" s="11">
        <v>54200</v>
      </c>
      <c r="D7" s="11">
        <v>47920</v>
      </c>
      <c r="E7" s="11">
        <v>60480</v>
      </c>
      <c r="F7" s="12">
        <v>67080</v>
      </c>
      <c r="G7" s="12">
        <v>89040</v>
      </c>
      <c r="H7" s="12">
        <v>80240</v>
      </c>
      <c r="I7" s="12">
        <v>74360</v>
      </c>
      <c r="J7" s="12">
        <v>80120</v>
      </c>
      <c r="K7" s="12">
        <v>72680</v>
      </c>
      <c r="L7" s="12">
        <v>72640</v>
      </c>
      <c r="M7" s="12">
        <v>63960</v>
      </c>
      <c r="N7" s="13">
        <f t="shared" si="0"/>
        <v>826040</v>
      </c>
    </row>
    <row r="8" spans="1:14" ht="21.75">
      <c r="A8" s="7" t="s">
        <v>116</v>
      </c>
      <c r="B8" s="8">
        <v>389530</v>
      </c>
      <c r="C8" s="8">
        <v>371129</v>
      </c>
      <c r="D8" s="8">
        <v>226494</v>
      </c>
      <c r="E8" s="8">
        <v>386234</v>
      </c>
      <c r="F8" s="8">
        <v>396588</v>
      </c>
      <c r="G8" s="8">
        <v>536956</v>
      </c>
      <c r="H8" s="8">
        <v>642847</v>
      </c>
      <c r="I8" s="8">
        <v>322485</v>
      </c>
      <c r="J8" s="8">
        <v>314925</v>
      </c>
      <c r="K8" s="8">
        <v>483634</v>
      </c>
      <c r="L8" s="8">
        <v>456884</v>
      </c>
      <c r="M8" s="8">
        <v>443786</v>
      </c>
      <c r="N8" s="9">
        <f t="shared" si="0"/>
        <v>4971492</v>
      </c>
    </row>
    <row r="9" spans="1:14" ht="21.75">
      <c r="A9" s="10" t="s">
        <v>81</v>
      </c>
      <c r="B9" s="11">
        <v>156360</v>
      </c>
      <c r="C9" s="11">
        <v>144000</v>
      </c>
      <c r="D9" s="11">
        <v>73680</v>
      </c>
      <c r="E9" s="11">
        <v>152280</v>
      </c>
      <c r="F9" s="12">
        <v>157560</v>
      </c>
      <c r="G9" s="12">
        <v>233280</v>
      </c>
      <c r="H9" s="12">
        <v>225600</v>
      </c>
      <c r="I9" s="12">
        <v>82680</v>
      </c>
      <c r="J9" s="12">
        <v>77040</v>
      </c>
      <c r="K9" s="12">
        <v>165960</v>
      </c>
      <c r="L9" s="12">
        <v>186720</v>
      </c>
      <c r="M9" s="12">
        <v>173400</v>
      </c>
      <c r="N9" s="13">
        <f t="shared" si="0"/>
        <v>1828560</v>
      </c>
    </row>
    <row r="10" spans="1:14" ht="21.75">
      <c r="A10" s="7" t="s">
        <v>62</v>
      </c>
      <c r="B10" s="8">
        <f aca="true" t="shared" si="1" ref="B10:N11">SUM(B4,B6,B8,)</f>
        <v>3246894</v>
      </c>
      <c r="C10" s="8">
        <f t="shared" si="1"/>
        <v>3055005</v>
      </c>
      <c r="D10" s="8">
        <f t="shared" si="1"/>
        <v>2331080</v>
      </c>
      <c r="E10" s="8">
        <f t="shared" si="1"/>
        <v>3350896</v>
      </c>
      <c r="F10" s="8">
        <f t="shared" si="1"/>
        <v>3519500</v>
      </c>
      <c r="G10" s="8">
        <f t="shared" si="1"/>
        <v>5258779</v>
      </c>
      <c r="H10" s="8">
        <f t="shared" si="1"/>
        <v>6079325</v>
      </c>
      <c r="I10" s="8">
        <f t="shared" si="1"/>
        <v>5016395</v>
      </c>
      <c r="J10" s="8">
        <f t="shared" si="1"/>
        <v>5033809</v>
      </c>
      <c r="K10" s="8">
        <f t="shared" si="1"/>
        <v>5238451</v>
      </c>
      <c r="L10" s="8">
        <f t="shared" si="1"/>
        <v>4189674</v>
      </c>
      <c r="M10" s="8">
        <f t="shared" si="1"/>
        <v>3813601</v>
      </c>
      <c r="N10" s="8">
        <f t="shared" si="1"/>
        <v>50133409</v>
      </c>
    </row>
    <row r="11" spans="1:14" ht="21.75">
      <c r="A11" s="14" t="s">
        <v>64</v>
      </c>
      <c r="B11" s="11">
        <f t="shared" si="1"/>
        <v>1296480</v>
      </c>
      <c r="C11" s="11">
        <f t="shared" si="1"/>
        <v>1193400</v>
      </c>
      <c r="D11" s="11">
        <f t="shared" si="1"/>
        <v>906400</v>
      </c>
      <c r="E11" s="11">
        <f t="shared" si="1"/>
        <v>1321560</v>
      </c>
      <c r="F11" s="11">
        <f t="shared" si="1"/>
        <v>1389440</v>
      </c>
      <c r="G11" s="11">
        <f t="shared" si="1"/>
        <v>1977520</v>
      </c>
      <c r="H11" s="11">
        <f t="shared" si="1"/>
        <v>1835440</v>
      </c>
      <c r="I11" s="11">
        <f t="shared" si="1"/>
        <v>1526640</v>
      </c>
      <c r="J11" s="11">
        <f t="shared" si="1"/>
        <v>1520360</v>
      </c>
      <c r="K11" s="11">
        <f t="shared" si="1"/>
        <v>1634640</v>
      </c>
      <c r="L11" s="11">
        <f t="shared" si="1"/>
        <v>1648960</v>
      </c>
      <c r="M11" s="11">
        <f t="shared" si="1"/>
        <v>1466960</v>
      </c>
      <c r="N11" s="11">
        <f t="shared" si="1"/>
        <v>17717800</v>
      </c>
    </row>
    <row r="12" spans="1:14" ht="21.75">
      <c r="A12" s="7" t="s">
        <v>84</v>
      </c>
      <c r="B12" s="8">
        <f aca="true" t="shared" si="2" ref="B12:N13">SUM(B4,B6,)</f>
        <v>2857364</v>
      </c>
      <c r="C12" s="8">
        <f t="shared" si="2"/>
        <v>2683876</v>
      </c>
      <c r="D12" s="8">
        <f t="shared" si="2"/>
        <v>2104586</v>
      </c>
      <c r="E12" s="8">
        <f t="shared" si="2"/>
        <v>2964662</v>
      </c>
      <c r="F12" s="8">
        <f t="shared" si="2"/>
        <v>3122912</v>
      </c>
      <c r="G12" s="8">
        <f t="shared" si="2"/>
        <v>4721823</v>
      </c>
      <c r="H12" s="8">
        <f t="shared" si="2"/>
        <v>5436478</v>
      </c>
      <c r="I12" s="8">
        <f t="shared" si="2"/>
        <v>4693910</v>
      </c>
      <c r="J12" s="8">
        <f t="shared" si="2"/>
        <v>4718884</v>
      </c>
      <c r="K12" s="8">
        <f t="shared" si="2"/>
        <v>4754817</v>
      </c>
      <c r="L12" s="8">
        <f t="shared" si="2"/>
        <v>3732790</v>
      </c>
      <c r="M12" s="8">
        <f t="shared" si="2"/>
        <v>3369815</v>
      </c>
      <c r="N12" s="8">
        <f t="shared" si="2"/>
        <v>45161917</v>
      </c>
    </row>
    <row r="13" spans="1:14" ht="21.75">
      <c r="A13" s="14" t="s">
        <v>85</v>
      </c>
      <c r="B13" s="11">
        <f t="shared" si="2"/>
        <v>1140120</v>
      </c>
      <c r="C13" s="11">
        <f t="shared" si="2"/>
        <v>1049400</v>
      </c>
      <c r="D13" s="11">
        <f t="shared" si="2"/>
        <v>832720</v>
      </c>
      <c r="E13" s="11">
        <f t="shared" si="2"/>
        <v>1169280</v>
      </c>
      <c r="F13" s="11">
        <f t="shared" si="2"/>
        <v>1231880</v>
      </c>
      <c r="G13" s="11">
        <f t="shared" si="2"/>
        <v>1744240</v>
      </c>
      <c r="H13" s="11">
        <f t="shared" si="2"/>
        <v>1609840</v>
      </c>
      <c r="I13" s="11">
        <f t="shared" si="2"/>
        <v>1443960</v>
      </c>
      <c r="J13" s="11">
        <f t="shared" si="2"/>
        <v>1443320</v>
      </c>
      <c r="K13" s="11">
        <f t="shared" si="2"/>
        <v>1468680</v>
      </c>
      <c r="L13" s="11">
        <f t="shared" si="2"/>
        <v>1462240</v>
      </c>
      <c r="M13" s="11">
        <f t="shared" si="2"/>
        <v>1293560</v>
      </c>
      <c r="N13" s="11">
        <f t="shared" si="2"/>
        <v>15889240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365808</v>
      </c>
      <c r="C15" s="8">
        <v>340762</v>
      </c>
      <c r="D15" s="8">
        <v>278639</v>
      </c>
      <c r="E15" s="8">
        <v>372788</v>
      </c>
      <c r="F15" s="8">
        <v>398464</v>
      </c>
      <c r="G15" s="8">
        <v>612960</v>
      </c>
      <c r="H15" s="8">
        <v>638262</v>
      </c>
      <c r="I15" s="8">
        <v>508790</v>
      </c>
      <c r="J15" s="8">
        <v>530239</v>
      </c>
      <c r="K15" s="8">
        <v>527316</v>
      </c>
      <c r="L15" s="8">
        <v>459197</v>
      </c>
      <c r="M15" s="8">
        <v>418001</v>
      </c>
      <c r="N15" s="9">
        <f aca="true" t="shared" si="3" ref="N15:N20">SUM(B15:M15)</f>
        <v>5451226</v>
      </c>
    </row>
    <row r="16" spans="1:14" ht="21.75">
      <c r="A16" s="10" t="s">
        <v>65</v>
      </c>
      <c r="B16" s="11">
        <v>138160</v>
      </c>
      <c r="C16" s="11">
        <v>125360</v>
      </c>
      <c r="D16" s="11">
        <v>100040</v>
      </c>
      <c r="E16" s="11">
        <v>140840</v>
      </c>
      <c r="F16" s="12">
        <v>151960</v>
      </c>
      <c r="G16" s="12">
        <v>224280</v>
      </c>
      <c r="H16" s="12">
        <v>183360</v>
      </c>
      <c r="I16" s="12">
        <v>144840</v>
      </c>
      <c r="J16" s="12">
        <v>145720</v>
      </c>
      <c r="K16" s="12">
        <v>158080</v>
      </c>
      <c r="L16" s="12">
        <v>170600</v>
      </c>
      <c r="M16" s="12">
        <v>151760</v>
      </c>
      <c r="N16" s="13">
        <f t="shared" si="3"/>
        <v>1835000</v>
      </c>
    </row>
    <row r="17" spans="1:14" ht="21.75">
      <c r="A17" s="7" t="s">
        <v>428</v>
      </c>
      <c r="B17" s="8">
        <v>160108</v>
      </c>
      <c r="C17" s="8">
        <v>155865</v>
      </c>
      <c r="D17" s="8">
        <v>122670</v>
      </c>
      <c r="E17" s="8">
        <v>173473</v>
      </c>
      <c r="F17" s="8">
        <v>219308</v>
      </c>
      <c r="G17" s="8">
        <v>316457</v>
      </c>
      <c r="H17" s="8">
        <v>378960</v>
      </c>
      <c r="I17" s="8">
        <v>342087</v>
      </c>
      <c r="J17" s="8">
        <v>317341</v>
      </c>
      <c r="K17" s="8">
        <v>294837</v>
      </c>
      <c r="L17" s="8">
        <v>236920</v>
      </c>
      <c r="M17" s="8">
        <v>216790</v>
      </c>
      <c r="N17" s="9">
        <f t="shared" si="3"/>
        <v>2934816</v>
      </c>
    </row>
    <row r="18" spans="1:14" ht="21.75">
      <c r="A18" s="10" t="s">
        <v>429</v>
      </c>
      <c r="B18" s="11">
        <v>62000</v>
      </c>
      <c r="C18" s="11">
        <v>59120</v>
      </c>
      <c r="D18" s="11">
        <v>46240</v>
      </c>
      <c r="E18" s="11">
        <v>67200</v>
      </c>
      <c r="F18" s="12">
        <v>90560</v>
      </c>
      <c r="G18" s="12">
        <v>124800</v>
      </c>
      <c r="H18" s="12">
        <v>121840</v>
      </c>
      <c r="I18" s="12">
        <v>113600</v>
      </c>
      <c r="J18" s="12">
        <v>102640</v>
      </c>
      <c r="K18" s="12">
        <v>98000</v>
      </c>
      <c r="L18" s="12">
        <v>95360</v>
      </c>
      <c r="M18" s="12">
        <v>85280</v>
      </c>
      <c r="N18" s="13">
        <f t="shared" si="3"/>
        <v>1066640</v>
      </c>
    </row>
    <row r="19" spans="1:14" ht="21.75" customHeight="1">
      <c r="A19" s="7" t="s">
        <v>82</v>
      </c>
      <c r="B19" s="8">
        <v>61904</v>
      </c>
      <c r="C19" s="8">
        <v>59187</v>
      </c>
      <c r="D19" s="8">
        <v>15178</v>
      </c>
      <c r="E19" s="8">
        <v>78016</v>
      </c>
      <c r="F19" s="8">
        <v>71264</v>
      </c>
      <c r="G19" s="8">
        <v>94349</v>
      </c>
      <c r="H19" s="8">
        <v>193766</v>
      </c>
      <c r="I19" s="8">
        <v>57283</v>
      </c>
      <c r="J19" s="8">
        <v>4659</v>
      </c>
      <c r="K19" s="8">
        <v>80986</v>
      </c>
      <c r="L19" s="8">
        <v>74029</v>
      </c>
      <c r="M19" s="8">
        <v>67760</v>
      </c>
      <c r="N19" s="9">
        <f t="shared" si="3"/>
        <v>858381</v>
      </c>
    </row>
    <row r="20" spans="1:14" ht="21.75">
      <c r="A20" s="14" t="s">
        <v>83</v>
      </c>
      <c r="B20" s="11">
        <v>23360</v>
      </c>
      <c r="C20" s="11">
        <v>21760</v>
      </c>
      <c r="D20" s="11">
        <v>5440</v>
      </c>
      <c r="E20" s="11">
        <v>29440</v>
      </c>
      <c r="F20" s="12">
        <v>27200</v>
      </c>
      <c r="G20" s="12">
        <v>34560</v>
      </c>
      <c r="H20" s="12">
        <v>55680</v>
      </c>
      <c r="I20" s="12">
        <v>16320</v>
      </c>
      <c r="J20" s="12">
        <v>1280</v>
      </c>
      <c r="K20" s="12">
        <v>24320</v>
      </c>
      <c r="L20" s="12">
        <v>27520</v>
      </c>
      <c r="M20" s="12">
        <v>24640</v>
      </c>
      <c r="N20" s="13">
        <f t="shared" si="3"/>
        <v>291520</v>
      </c>
    </row>
    <row r="21" spans="1:14" ht="21.75">
      <c r="A21" s="7" t="s">
        <v>67</v>
      </c>
      <c r="B21" s="8">
        <f aca="true" t="shared" si="4" ref="B21:M22">SUM(B15,B17,B19,)</f>
        <v>587820</v>
      </c>
      <c r="C21" s="8">
        <f t="shared" si="4"/>
        <v>555814</v>
      </c>
      <c r="D21" s="8">
        <f t="shared" si="4"/>
        <v>416487</v>
      </c>
      <c r="E21" s="8">
        <f t="shared" si="4"/>
        <v>624277</v>
      </c>
      <c r="F21" s="8">
        <f t="shared" si="4"/>
        <v>689036</v>
      </c>
      <c r="G21" s="8">
        <f t="shared" si="4"/>
        <v>1023766</v>
      </c>
      <c r="H21" s="8">
        <f>SUM(H15,H17,H19,)</f>
        <v>1210988</v>
      </c>
      <c r="I21" s="8">
        <f>SUM(I15,I17,I19,)</f>
        <v>908160</v>
      </c>
      <c r="J21" s="8">
        <f t="shared" si="4"/>
        <v>852239</v>
      </c>
      <c r="K21" s="8">
        <f t="shared" si="4"/>
        <v>903139</v>
      </c>
      <c r="L21" s="8">
        <f t="shared" si="4"/>
        <v>770146</v>
      </c>
      <c r="M21" s="8">
        <f t="shared" si="4"/>
        <v>702551</v>
      </c>
      <c r="N21" s="8">
        <f>SUM(N15,N17,N19,)</f>
        <v>9244423</v>
      </c>
    </row>
    <row r="22" spans="1:14" ht="21.75">
      <c r="A22" s="14" t="s">
        <v>68</v>
      </c>
      <c r="B22" s="11">
        <f t="shared" si="4"/>
        <v>223520</v>
      </c>
      <c r="C22" s="11">
        <f t="shared" si="4"/>
        <v>206240</v>
      </c>
      <c r="D22" s="11">
        <f t="shared" si="4"/>
        <v>151720</v>
      </c>
      <c r="E22" s="11">
        <f t="shared" si="4"/>
        <v>237480</v>
      </c>
      <c r="F22" s="11">
        <f t="shared" si="4"/>
        <v>269720</v>
      </c>
      <c r="G22" s="11">
        <f t="shared" si="4"/>
        <v>383640</v>
      </c>
      <c r="H22" s="11">
        <f t="shared" si="4"/>
        <v>360880</v>
      </c>
      <c r="I22" s="11">
        <f t="shared" si="4"/>
        <v>274760</v>
      </c>
      <c r="J22" s="11">
        <f t="shared" si="4"/>
        <v>249640</v>
      </c>
      <c r="K22" s="11">
        <f t="shared" si="4"/>
        <v>280400</v>
      </c>
      <c r="L22" s="11">
        <f t="shared" si="4"/>
        <v>293480</v>
      </c>
      <c r="M22" s="11">
        <f t="shared" si="4"/>
        <v>261680</v>
      </c>
      <c r="N22" s="11">
        <f>SUM(N16,N18,N20,)</f>
        <v>3193160</v>
      </c>
    </row>
    <row r="23" spans="1:14" ht="21.75">
      <c r="A23" s="7" t="s">
        <v>86</v>
      </c>
      <c r="B23" s="8">
        <f aca="true" t="shared" si="5" ref="B23:M24">SUM(B15,B17,)</f>
        <v>525916</v>
      </c>
      <c r="C23" s="8">
        <f t="shared" si="5"/>
        <v>496627</v>
      </c>
      <c r="D23" s="8">
        <f t="shared" si="5"/>
        <v>401309</v>
      </c>
      <c r="E23" s="8">
        <f t="shared" si="5"/>
        <v>546261</v>
      </c>
      <c r="F23" s="8">
        <f t="shared" si="5"/>
        <v>617772</v>
      </c>
      <c r="G23" s="8">
        <f t="shared" si="5"/>
        <v>929417</v>
      </c>
      <c r="H23" s="8">
        <f t="shared" si="5"/>
        <v>1017222</v>
      </c>
      <c r="I23" s="8">
        <f t="shared" si="5"/>
        <v>850877</v>
      </c>
      <c r="J23" s="8">
        <f t="shared" si="5"/>
        <v>847580</v>
      </c>
      <c r="K23" s="8">
        <f t="shared" si="5"/>
        <v>822153</v>
      </c>
      <c r="L23" s="8">
        <f t="shared" si="5"/>
        <v>696117</v>
      </c>
      <c r="M23" s="8">
        <f t="shared" si="5"/>
        <v>634791</v>
      </c>
      <c r="N23" s="8">
        <f>SUM(N15,N17,)</f>
        <v>8386042</v>
      </c>
    </row>
    <row r="24" spans="1:14" ht="21.75">
      <c r="A24" s="14" t="s">
        <v>87</v>
      </c>
      <c r="B24" s="11">
        <f t="shared" si="5"/>
        <v>200160</v>
      </c>
      <c r="C24" s="11">
        <f t="shared" si="5"/>
        <v>184480</v>
      </c>
      <c r="D24" s="11">
        <f t="shared" si="5"/>
        <v>146280</v>
      </c>
      <c r="E24" s="11">
        <f t="shared" si="5"/>
        <v>208040</v>
      </c>
      <c r="F24" s="11">
        <f t="shared" si="5"/>
        <v>242520</v>
      </c>
      <c r="G24" s="11">
        <f t="shared" si="5"/>
        <v>349080</v>
      </c>
      <c r="H24" s="11">
        <f t="shared" si="5"/>
        <v>305200</v>
      </c>
      <c r="I24" s="11">
        <f t="shared" si="5"/>
        <v>258440</v>
      </c>
      <c r="J24" s="11">
        <f t="shared" si="5"/>
        <v>248360</v>
      </c>
      <c r="K24" s="11">
        <f t="shared" si="5"/>
        <v>256080</v>
      </c>
      <c r="L24" s="11">
        <f t="shared" si="5"/>
        <v>265960</v>
      </c>
      <c r="M24" s="11">
        <f t="shared" si="5"/>
        <v>237040</v>
      </c>
      <c r="N24" s="11">
        <f>SUM(N16,N18,)</f>
        <v>2901640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436779</v>
      </c>
      <c r="C26" s="8">
        <v>349175</v>
      </c>
      <c r="D26" s="8">
        <v>271617</v>
      </c>
      <c r="E26" s="8">
        <v>415200</v>
      </c>
      <c r="F26" s="8">
        <v>451778</v>
      </c>
      <c r="G26" s="8">
        <v>788867</v>
      </c>
      <c r="H26" s="8">
        <v>911315</v>
      </c>
      <c r="I26" s="8">
        <v>565644</v>
      </c>
      <c r="J26" s="8">
        <v>560570</v>
      </c>
      <c r="K26" s="8">
        <v>628543</v>
      </c>
      <c r="L26" s="8">
        <v>606313</v>
      </c>
      <c r="M26" s="8">
        <v>533155</v>
      </c>
      <c r="N26" s="9">
        <f aca="true" t="shared" si="6" ref="N26:N31">SUM(B26:M26)</f>
        <v>6518956</v>
      </c>
    </row>
    <row r="27" spans="1:14" ht="21.75">
      <c r="A27" s="10" t="s">
        <v>69</v>
      </c>
      <c r="B27" s="11">
        <v>165655</v>
      </c>
      <c r="C27" s="11">
        <v>129584</v>
      </c>
      <c r="D27" s="11">
        <v>88238</v>
      </c>
      <c r="E27" s="11">
        <v>157538</v>
      </c>
      <c r="F27" s="12">
        <v>172678</v>
      </c>
      <c r="G27" s="12">
        <v>288255</v>
      </c>
      <c r="H27" s="12">
        <v>267960</v>
      </c>
      <c r="I27" s="12">
        <v>148312</v>
      </c>
      <c r="J27" s="12">
        <v>140496</v>
      </c>
      <c r="K27" s="12">
        <v>190676</v>
      </c>
      <c r="L27" s="12">
        <v>231277</v>
      </c>
      <c r="M27" s="12">
        <v>197224</v>
      </c>
      <c r="N27" s="13">
        <f t="shared" si="6"/>
        <v>2177893</v>
      </c>
    </row>
    <row r="28" spans="1:14" ht="21.75">
      <c r="A28" s="20" t="s">
        <v>47</v>
      </c>
      <c r="B28" s="8">
        <v>155490</v>
      </c>
      <c r="C28" s="8">
        <v>154122</v>
      </c>
      <c r="D28" s="8">
        <v>124929</v>
      </c>
      <c r="E28" s="8">
        <v>156020</v>
      </c>
      <c r="F28" s="8">
        <v>159556</v>
      </c>
      <c r="G28" s="8">
        <v>225872</v>
      </c>
      <c r="H28" s="8">
        <v>268072</v>
      </c>
      <c r="I28" s="8">
        <v>202076</v>
      </c>
      <c r="J28" s="8">
        <v>240945</v>
      </c>
      <c r="K28" s="8">
        <v>236795</v>
      </c>
      <c r="L28" s="8">
        <v>187448</v>
      </c>
      <c r="M28" s="8">
        <v>169352</v>
      </c>
      <c r="N28" s="9">
        <f t="shared" si="6"/>
        <v>2280677</v>
      </c>
    </row>
    <row r="29" spans="1:14" ht="21.75">
      <c r="A29" s="10" t="s">
        <v>70</v>
      </c>
      <c r="B29" s="11">
        <v>43260</v>
      </c>
      <c r="C29" s="11">
        <v>42780</v>
      </c>
      <c r="D29" s="11">
        <v>31740</v>
      </c>
      <c r="E29" s="11">
        <v>43200</v>
      </c>
      <c r="F29" s="12">
        <v>44040</v>
      </c>
      <c r="G29" s="12">
        <v>70680</v>
      </c>
      <c r="H29" s="12">
        <v>63480</v>
      </c>
      <c r="I29" s="12">
        <v>43620</v>
      </c>
      <c r="J29" s="12">
        <v>52140</v>
      </c>
      <c r="K29" s="12">
        <v>53640</v>
      </c>
      <c r="L29" s="12">
        <v>54480</v>
      </c>
      <c r="M29" s="12">
        <v>46260</v>
      </c>
      <c r="N29" s="13">
        <f t="shared" si="6"/>
        <v>589320</v>
      </c>
    </row>
    <row r="30" spans="1:14" ht="21.75">
      <c r="A30" s="7" t="s">
        <v>88</v>
      </c>
      <c r="B30" s="8">
        <v>178169</v>
      </c>
      <c r="C30" s="8">
        <v>216583</v>
      </c>
      <c r="D30" s="8">
        <v>98443</v>
      </c>
      <c r="E30" s="8">
        <v>215588</v>
      </c>
      <c r="F30" s="8">
        <v>242004</v>
      </c>
      <c r="G30" s="8">
        <v>363173</v>
      </c>
      <c r="H30" s="8">
        <v>427856</v>
      </c>
      <c r="I30" s="8">
        <v>134800</v>
      </c>
      <c r="J30" s="8">
        <v>100963</v>
      </c>
      <c r="K30" s="8">
        <v>286189</v>
      </c>
      <c r="L30" s="8">
        <v>245554</v>
      </c>
      <c r="M30" s="8">
        <v>217555</v>
      </c>
      <c r="N30" s="9">
        <f t="shared" si="6"/>
        <v>2726877</v>
      </c>
    </row>
    <row r="31" spans="1:14" ht="21.75">
      <c r="A31" s="14" t="s">
        <v>89</v>
      </c>
      <c r="B31" s="11">
        <v>67745</v>
      </c>
      <c r="C31" s="11">
        <v>80216</v>
      </c>
      <c r="D31" s="11">
        <v>31962</v>
      </c>
      <c r="E31" s="11">
        <v>81662</v>
      </c>
      <c r="F31" s="12">
        <v>92722</v>
      </c>
      <c r="G31" s="12">
        <v>132545</v>
      </c>
      <c r="H31" s="68">
        <v>125840</v>
      </c>
      <c r="I31" s="12">
        <v>35288</v>
      </c>
      <c r="J31" s="12">
        <v>25304</v>
      </c>
      <c r="K31" s="12">
        <v>86724</v>
      </c>
      <c r="L31" s="12">
        <v>93723</v>
      </c>
      <c r="M31" s="12">
        <v>80576</v>
      </c>
      <c r="N31" s="13">
        <f t="shared" si="6"/>
        <v>934307</v>
      </c>
    </row>
    <row r="32" spans="1:14" ht="21.75">
      <c r="A32" s="7" t="s">
        <v>76</v>
      </c>
      <c r="B32" s="8">
        <f aca="true" t="shared" si="7" ref="B32:N33">SUM(B26,B28,B30,)</f>
        <v>770438</v>
      </c>
      <c r="C32" s="8">
        <f t="shared" si="7"/>
        <v>719880</v>
      </c>
      <c r="D32" s="8">
        <f t="shared" si="7"/>
        <v>494989</v>
      </c>
      <c r="E32" s="8">
        <f t="shared" si="7"/>
        <v>786808</v>
      </c>
      <c r="F32" s="8">
        <f t="shared" si="7"/>
        <v>853338</v>
      </c>
      <c r="G32" s="8">
        <f t="shared" si="7"/>
        <v>1377912</v>
      </c>
      <c r="H32" s="8">
        <f t="shared" si="7"/>
        <v>1607243</v>
      </c>
      <c r="I32" s="8">
        <f t="shared" si="7"/>
        <v>902520</v>
      </c>
      <c r="J32" s="8">
        <f t="shared" si="7"/>
        <v>902478</v>
      </c>
      <c r="K32" s="8">
        <f t="shared" si="7"/>
        <v>1151527</v>
      </c>
      <c r="L32" s="8">
        <f t="shared" si="7"/>
        <v>1039315</v>
      </c>
      <c r="M32" s="8">
        <f t="shared" si="7"/>
        <v>920062</v>
      </c>
      <c r="N32" s="8">
        <f t="shared" si="7"/>
        <v>11526510</v>
      </c>
    </row>
    <row r="33" spans="1:14" ht="21.75">
      <c r="A33" s="14" t="s">
        <v>77</v>
      </c>
      <c r="B33" s="11">
        <f t="shared" si="7"/>
        <v>276660</v>
      </c>
      <c r="C33" s="11">
        <f t="shared" si="7"/>
        <v>252580</v>
      </c>
      <c r="D33" s="11">
        <f t="shared" si="7"/>
        <v>151940</v>
      </c>
      <c r="E33" s="11">
        <f t="shared" si="7"/>
        <v>282400</v>
      </c>
      <c r="F33" s="11">
        <f t="shared" si="7"/>
        <v>309440</v>
      </c>
      <c r="G33" s="11">
        <f t="shared" si="7"/>
        <v>491480</v>
      </c>
      <c r="H33" s="11">
        <f t="shared" si="7"/>
        <v>457280</v>
      </c>
      <c r="I33" s="11">
        <f t="shared" si="7"/>
        <v>227220</v>
      </c>
      <c r="J33" s="11">
        <f t="shared" si="7"/>
        <v>217940</v>
      </c>
      <c r="K33" s="11">
        <f t="shared" si="7"/>
        <v>331040</v>
      </c>
      <c r="L33" s="11">
        <f t="shared" si="7"/>
        <v>379480</v>
      </c>
      <c r="M33" s="11">
        <f t="shared" si="7"/>
        <v>324060</v>
      </c>
      <c r="N33" s="11">
        <f t="shared" si="7"/>
        <v>3701520</v>
      </c>
    </row>
    <row r="34" spans="1:14" ht="21.75">
      <c r="A34" s="7" t="s">
        <v>90</v>
      </c>
      <c r="B34" s="8">
        <f aca="true" t="shared" si="8" ref="B34:N35">SUM(B26,B28,)</f>
        <v>592269</v>
      </c>
      <c r="C34" s="8">
        <f t="shared" si="8"/>
        <v>503297</v>
      </c>
      <c r="D34" s="8">
        <f t="shared" si="8"/>
        <v>396546</v>
      </c>
      <c r="E34" s="8">
        <f t="shared" si="8"/>
        <v>571220</v>
      </c>
      <c r="F34" s="8">
        <f t="shared" si="8"/>
        <v>611334</v>
      </c>
      <c r="G34" s="8">
        <f t="shared" si="8"/>
        <v>1014739</v>
      </c>
      <c r="H34" s="8">
        <f t="shared" si="8"/>
        <v>1179387</v>
      </c>
      <c r="I34" s="8">
        <f t="shared" si="8"/>
        <v>767720</v>
      </c>
      <c r="J34" s="8">
        <f t="shared" si="8"/>
        <v>801515</v>
      </c>
      <c r="K34" s="8">
        <f t="shared" si="8"/>
        <v>865338</v>
      </c>
      <c r="L34" s="8">
        <f t="shared" si="8"/>
        <v>793761</v>
      </c>
      <c r="M34" s="8">
        <f t="shared" si="8"/>
        <v>702507</v>
      </c>
      <c r="N34" s="8">
        <f t="shared" si="8"/>
        <v>8799633</v>
      </c>
    </row>
    <row r="35" spans="1:14" ht="21.75">
      <c r="A35" s="14" t="s">
        <v>91</v>
      </c>
      <c r="B35" s="11">
        <f t="shared" si="8"/>
        <v>208915</v>
      </c>
      <c r="C35" s="11">
        <f t="shared" si="8"/>
        <v>172364</v>
      </c>
      <c r="D35" s="11">
        <f t="shared" si="8"/>
        <v>119978</v>
      </c>
      <c r="E35" s="11">
        <f t="shared" si="8"/>
        <v>200738</v>
      </c>
      <c r="F35" s="11">
        <f t="shared" si="8"/>
        <v>216718</v>
      </c>
      <c r="G35" s="11">
        <f t="shared" si="8"/>
        <v>358935</v>
      </c>
      <c r="H35" s="11">
        <f t="shared" si="8"/>
        <v>331440</v>
      </c>
      <c r="I35" s="11">
        <f t="shared" si="8"/>
        <v>191932</v>
      </c>
      <c r="J35" s="11">
        <f t="shared" si="8"/>
        <v>192636</v>
      </c>
      <c r="K35" s="11">
        <f t="shared" si="8"/>
        <v>244316</v>
      </c>
      <c r="L35" s="11">
        <f t="shared" si="8"/>
        <v>285757</v>
      </c>
      <c r="M35" s="11">
        <f t="shared" si="8"/>
        <v>243484</v>
      </c>
      <c r="N35" s="11">
        <f t="shared" si="8"/>
        <v>2767213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69954</v>
      </c>
      <c r="C37" s="8">
        <v>78478</v>
      </c>
      <c r="D37" s="8">
        <v>59581</v>
      </c>
      <c r="E37" s="8">
        <v>76665</v>
      </c>
      <c r="F37" s="8">
        <v>54611</v>
      </c>
      <c r="G37" s="8">
        <v>94827</v>
      </c>
      <c r="H37" s="8">
        <v>106902</v>
      </c>
      <c r="I37" s="8">
        <v>143986</v>
      </c>
      <c r="J37" s="8">
        <v>82931</v>
      </c>
      <c r="K37" s="8">
        <v>96188</v>
      </c>
      <c r="L37" s="8">
        <v>78997</v>
      </c>
      <c r="M37" s="8">
        <v>77536</v>
      </c>
      <c r="N37" s="9">
        <f aca="true" t="shared" si="9" ref="N37:N44">SUM(B37:M37)</f>
        <v>1020656</v>
      </c>
    </row>
    <row r="38" spans="1:14" ht="21.75">
      <c r="A38" s="10" t="s">
        <v>71</v>
      </c>
      <c r="B38" s="11">
        <v>25395</v>
      </c>
      <c r="C38" s="11">
        <v>28065</v>
      </c>
      <c r="D38" s="11">
        <v>20086</v>
      </c>
      <c r="E38" s="11">
        <v>27940</v>
      </c>
      <c r="F38" s="12">
        <v>19174</v>
      </c>
      <c r="G38" s="12">
        <v>37240</v>
      </c>
      <c r="H38" s="12">
        <v>33484</v>
      </c>
      <c r="I38" s="12">
        <v>43666</v>
      </c>
      <c r="J38" s="12">
        <v>32968</v>
      </c>
      <c r="K38" s="12">
        <v>28939</v>
      </c>
      <c r="L38" s="12">
        <v>29007</v>
      </c>
      <c r="M38" s="12">
        <v>27543</v>
      </c>
      <c r="N38" s="13">
        <f t="shared" si="9"/>
        <v>353507</v>
      </c>
    </row>
    <row r="39" spans="1:14" ht="21.75">
      <c r="A39" s="7" t="s">
        <v>49</v>
      </c>
      <c r="B39" s="8">
        <v>10537</v>
      </c>
      <c r="C39" s="8">
        <v>11989</v>
      </c>
      <c r="D39" s="8">
        <v>12813</v>
      </c>
      <c r="E39" s="8">
        <v>12349</v>
      </c>
      <c r="F39" s="8">
        <v>12729</v>
      </c>
      <c r="G39" s="8">
        <v>13428</v>
      </c>
      <c r="H39" s="8">
        <v>15834</v>
      </c>
      <c r="I39" s="8">
        <v>17169</v>
      </c>
      <c r="J39" s="8">
        <v>15785</v>
      </c>
      <c r="K39" s="8">
        <v>14332</v>
      </c>
      <c r="L39" s="8">
        <v>13334</v>
      </c>
      <c r="M39" s="8">
        <v>12744</v>
      </c>
      <c r="N39" s="9">
        <f t="shared" si="9"/>
        <v>163043</v>
      </c>
    </row>
    <row r="40" spans="1:14" ht="21.75">
      <c r="A40" s="10" t="s">
        <v>92</v>
      </c>
      <c r="B40" s="11">
        <v>2440</v>
      </c>
      <c r="C40" s="11">
        <v>3120</v>
      </c>
      <c r="D40" s="11">
        <v>3480</v>
      </c>
      <c r="E40" s="11">
        <v>3280</v>
      </c>
      <c r="F40" s="12">
        <v>3320</v>
      </c>
      <c r="G40" s="12">
        <v>3600</v>
      </c>
      <c r="H40" s="12">
        <v>3720</v>
      </c>
      <c r="I40" s="12">
        <v>4200</v>
      </c>
      <c r="J40" s="12">
        <v>3640</v>
      </c>
      <c r="K40" s="12">
        <v>3040</v>
      </c>
      <c r="L40" s="12">
        <v>3560</v>
      </c>
      <c r="M40" s="12">
        <v>3320</v>
      </c>
      <c r="N40" s="13">
        <f t="shared" si="9"/>
        <v>40720</v>
      </c>
    </row>
    <row r="41" spans="1:14" ht="21.75">
      <c r="A41" s="7" t="s">
        <v>503</v>
      </c>
      <c r="B41" s="8">
        <v>12787</v>
      </c>
      <c r="C41" s="8">
        <v>9817</v>
      </c>
      <c r="D41" s="8">
        <v>9576</v>
      </c>
      <c r="E41" s="8">
        <v>11963</v>
      </c>
      <c r="F41" s="8">
        <v>6336</v>
      </c>
      <c r="G41" s="8">
        <v>30152</v>
      </c>
      <c r="H41" s="8">
        <v>22778</v>
      </c>
      <c r="I41" s="8">
        <v>22688</v>
      </c>
      <c r="J41" s="8">
        <v>64121</v>
      </c>
      <c r="K41" s="8">
        <v>6086</v>
      </c>
      <c r="L41" s="8">
        <v>5606</v>
      </c>
      <c r="M41" s="8">
        <v>11649</v>
      </c>
      <c r="N41" s="9">
        <f t="shared" si="9"/>
        <v>213559</v>
      </c>
    </row>
    <row r="42" spans="1:14" ht="21.75">
      <c r="A42" s="14" t="s">
        <v>504</v>
      </c>
      <c r="B42" s="11">
        <v>4633</v>
      </c>
      <c r="C42" s="11">
        <v>3506</v>
      </c>
      <c r="D42" s="11">
        <v>3235</v>
      </c>
      <c r="E42" s="11">
        <v>4366</v>
      </c>
      <c r="F42" s="12">
        <v>2223</v>
      </c>
      <c r="G42" s="12">
        <v>11871</v>
      </c>
      <c r="H42" s="12">
        <v>7118</v>
      </c>
      <c r="I42" s="12">
        <v>6875</v>
      </c>
      <c r="J42" s="12">
        <v>14673</v>
      </c>
      <c r="K42" s="12">
        <v>1833</v>
      </c>
      <c r="L42" s="12">
        <v>2061</v>
      </c>
      <c r="M42" s="12">
        <v>4131</v>
      </c>
      <c r="N42" s="13">
        <f t="shared" si="9"/>
        <v>66525</v>
      </c>
    </row>
    <row r="43" spans="1:14" ht="21.75">
      <c r="A43" s="7" t="s">
        <v>94</v>
      </c>
      <c r="B43" s="8">
        <v>37017</v>
      </c>
      <c r="C43" s="8">
        <v>30545</v>
      </c>
      <c r="D43" s="8">
        <v>24210</v>
      </c>
      <c r="E43" s="8">
        <v>34124</v>
      </c>
      <c r="F43" s="8">
        <v>46065</v>
      </c>
      <c r="G43" s="8">
        <v>48842</v>
      </c>
      <c r="H43" s="8">
        <v>60346</v>
      </c>
      <c r="I43" s="8">
        <v>38145</v>
      </c>
      <c r="J43" s="8">
        <v>46405</v>
      </c>
      <c r="K43" s="8">
        <v>50624</v>
      </c>
      <c r="L43" s="8">
        <v>42791</v>
      </c>
      <c r="M43" s="8">
        <v>43501</v>
      </c>
      <c r="N43" s="9">
        <f t="shared" si="9"/>
        <v>502615</v>
      </c>
    </row>
    <row r="44" spans="1:14" ht="21.75">
      <c r="A44" s="14" t="s">
        <v>95</v>
      </c>
      <c r="B44" s="11">
        <v>13412</v>
      </c>
      <c r="C44" s="11">
        <v>10909</v>
      </c>
      <c r="D44" s="11">
        <v>8179</v>
      </c>
      <c r="E44" s="11">
        <v>12454</v>
      </c>
      <c r="F44" s="12">
        <v>16163</v>
      </c>
      <c r="G44" s="12">
        <v>19229</v>
      </c>
      <c r="H44" s="12">
        <v>18858</v>
      </c>
      <c r="I44" s="12">
        <v>11559</v>
      </c>
      <c r="J44" s="12">
        <v>10619</v>
      </c>
      <c r="K44" s="12">
        <v>15248</v>
      </c>
      <c r="L44" s="12">
        <v>15732</v>
      </c>
      <c r="M44" s="12">
        <v>15426</v>
      </c>
      <c r="N44" s="13">
        <f t="shared" si="9"/>
        <v>167788</v>
      </c>
    </row>
    <row r="45" spans="1:14" ht="21.75">
      <c r="A45" s="7" t="s">
        <v>78</v>
      </c>
      <c r="B45" s="8">
        <f aca="true" t="shared" si="10" ref="B45:N46">SUM(B37,B39,B41,B43,)</f>
        <v>130295</v>
      </c>
      <c r="C45" s="8">
        <f t="shared" si="10"/>
        <v>130829</v>
      </c>
      <c r="D45" s="8">
        <f t="shared" si="10"/>
        <v>106180</v>
      </c>
      <c r="E45" s="8">
        <f t="shared" si="10"/>
        <v>135101</v>
      </c>
      <c r="F45" s="8">
        <f t="shared" si="10"/>
        <v>119741</v>
      </c>
      <c r="G45" s="8">
        <f t="shared" si="10"/>
        <v>187249</v>
      </c>
      <c r="H45" s="8">
        <f t="shared" si="10"/>
        <v>205860</v>
      </c>
      <c r="I45" s="8">
        <f t="shared" si="10"/>
        <v>221988</v>
      </c>
      <c r="J45" s="8">
        <f t="shared" si="10"/>
        <v>209242</v>
      </c>
      <c r="K45" s="8">
        <f t="shared" si="10"/>
        <v>167230</v>
      </c>
      <c r="L45" s="8">
        <f t="shared" si="10"/>
        <v>140728</v>
      </c>
      <c r="M45" s="8">
        <f t="shared" si="10"/>
        <v>145430</v>
      </c>
      <c r="N45" s="8">
        <f t="shared" si="10"/>
        <v>1899873</v>
      </c>
    </row>
    <row r="46" spans="1:14" ht="21.75">
      <c r="A46" s="14" t="s">
        <v>79</v>
      </c>
      <c r="B46" s="11">
        <f t="shared" si="10"/>
        <v>45880</v>
      </c>
      <c r="C46" s="11">
        <f t="shared" si="10"/>
        <v>45600</v>
      </c>
      <c r="D46" s="11">
        <f t="shared" si="10"/>
        <v>34980</v>
      </c>
      <c r="E46" s="11">
        <f t="shared" si="10"/>
        <v>48040</v>
      </c>
      <c r="F46" s="11">
        <f t="shared" si="10"/>
        <v>40880</v>
      </c>
      <c r="G46" s="11">
        <f t="shared" si="10"/>
        <v>71940</v>
      </c>
      <c r="H46" s="11">
        <f t="shared" si="10"/>
        <v>63180</v>
      </c>
      <c r="I46" s="11">
        <f t="shared" si="10"/>
        <v>66300</v>
      </c>
      <c r="J46" s="11">
        <f t="shared" si="10"/>
        <v>61900</v>
      </c>
      <c r="K46" s="11">
        <f t="shared" si="10"/>
        <v>49060</v>
      </c>
      <c r="L46" s="11">
        <f t="shared" si="10"/>
        <v>50360</v>
      </c>
      <c r="M46" s="11">
        <f t="shared" si="10"/>
        <v>50420</v>
      </c>
      <c r="N46" s="11">
        <f t="shared" si="10"/>
        <v>628540</v>
      </c>
    </row>
    <row r="47" spans="1:14" ht="21.75">
      <c r="A47" s="7" t="s">
        <v>96</v>
      </c>
      <c r="B47" s="8">
        <f aca="true" t="shared" si="11" ref="B47:N48">SUM(B37,B39,B41,)</f>
        <v>93278</v>
      </c>
      <c r="C47" s="8">
        <f t="shared" si="11"/>
        <v>100284</v>
      </c>
      <c r="D47" s="8">
        <f t="shared" si="11"/>
        <v>81970</v>
      </c>
      <c r="E47" s="8">
        <f t="shared" si="11"/>
        <v>100977</v>
      </c>
      <c r="F47" s="8">
        <f t="shared" si="11"/>
        <v>73676</v>
      </c>
      <c r="G47" s="8">
        <f t="shared" si="11"/>
        <v>138407</v>
      </c>
      <c r="H47" s="8">
        <f t="shared" si="11"/>
        <v>145514</v>
      </c>
      <c r="I47" s="8">
        <f t="shared" si="11"/>
        <v>183843</v>
      </c>
      <c r="J47" s="8">
        <f t="shared" si="11"/>
        <v>162837</v>
      </c>
      <c r="K47" s="8">
        <f t="shared" si="11"/>
        <v>116606</v>
      </c>
      <c r="L47" s="8">
        <f t="shared" si="11"/>
        <v>97937</v>
      </c>
      <c r="M47" s="8">
        <f t="shared" si="11"/>
        <v>101929</v>
      </c>
      <c r="N47" s="8">
        <f t="shared" si="11"/>
        <v>1397258</v>
      </c>
    </row>
    <row r="48" spans="1:14" ht="21.75">
      <c r="A48" s="14" t="s">
        <v>97</v>
      </c>
      <c r="B48" s="11">
        <f t="shared" si="11"/>
        <v>32468</v>
      </c>
      <c r="C48" s="11">
        <f t="shared" si="11"/>
        <v>34691</v>
      </c>
      <c r="D48" s="11">
        <f t="shared" si="11"/>
        <v>26801</v>
      </c>
      <c r="E48" s="11">
        <f t="shared" si="11"/>
        <v>35586</v>
      </c>
      <c r="F48" s="11">
        <f t="shared" si="11"/>
        <v>24717</v>
      </c>
      <c r="G48" s="11">
        <f t="shared" si="11"/>
        <v>52711</v>
      </c>
      <c r="H48" s="11">
        <f t="shared" si="11"/>
        <v>44322</v>
      </c>
      <c r="I48" s="11">
        <f t="shared" si="11"/>
        <v>54741</v>
      </c>
      <c r="J48" s="11">
        <f t="shared" si="11"/>
        <v>51281</v>
      </c>
      <c r="K48" s="11">
        <f t="shared" si="11"/>
        <v>33812</v>
      </c>
      <c r="L48" s="11">
        <f t="shared" si="11"/>
        <v>34628</v>
      </c>
      <c r="M48" s="11">
        <f t="shared" si="11"/>
        <v>34994</v>
      </c>
      <c r="N48" s="11">
        <f t="shared" si="11"/>
        <v>460752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2543</v>
      </c>
      <c r="C50" s="8"/>
      <c r="D50" s="8">
        <v>2412</v>
      </c>
      <c r="E50" s="8"/>
      <c r="F50" s="8">
        <v>2673</v>
      </c>
      <c r="G50" s="8"/>
      <c r="H50" s="8">
        <v>2905</v>
      </c>
      <c r="I50" s="8"/>
      <c r="J50" s="8">
        <v>2474</v>
      </c>
      <c r="K50" s="8"/>
      <c r="L50" s="8">
        <v>2347</v>
      </c>
      <c r="M50" s="8"/>
      <c r="N50" s="9">
        <f aca="true" t="shared" si="12" ref="N50:N59">SUM(B50:M50)</f>
        <v>15354</v>
      </c>
    </row>
    <row r="51" spans="1:14" ht="21.75">
      <c r="A51" s="10" t="s">
        <v>72</v>
      </c>
      <c r="B51" s="11">
        <v>1560</v>
      </c>
      <c r="C51" s="11"/>
      <c r="D51" s="11">
        <v>1480</v>
      </c>
      <c r="E51" s="11"/>
      <c r="F51" s="12">
        <v>1640</v>
      </c>
      <c r="G51" s="12"/>
      <c r="H51" s="12">
        <v>1600</v>
      </c>
      <c r="I51" s="12"/>
      <c r="J51" s="12">
        <v>1160</v>
      </c>
      <c r="K51" s="12"/>
      <c r="L51" s="12">
        <v>1440</v>
      </c>
      <c r="M51" s="12"/>
      <c r="N51" s="13">
        <f t="shared" si="12"/>
        <v>8880</v>
      </c>
    </row>
    <row r="52" spans="1:14" ht="21.75">
      <c r="A52" s="21" t="s">
        <v>51</v>
      </c>
      <c r="B52" s="8">
        <v>381</v>
      </c>
      <c r="C52" s="8"/>
      <c r="D52" s="8">
        <v>515</v>
      </c>
      <c r="E52" s="8"/>
      <c r="F52" s="8">
        <v>658</v>
      </c>
      <c r="G52" s="8"/>
      <c r="H52" s="8">
        <v>524</v>
      </c>
      <c r="I52" s="8"/>
      <c r="J52" s="8">
        <v>117</v>
      </c>
      <c r="K52" s="8"/>
      <c r="L52" s="8">
        <v>161</v>
      </c>
      <c r="M52" s="8"/>
      <c r="N52" s="9">
        <f t="shared" si="12"/>
        <v>2356</v>
      </c>
    </row>
    <row r="53" spans="1:14" ht="21.75">
      <c r="A53" s="10" t="s">
        <v>73</v>
      </c>
      <c r="B53" s="11">
        <v>234</v>
      </c>
      <c r="C53" s="11"/>
      <c r="D53" s="11">
        <v>299</v>
      </c>
      <c r="E53" s="11"/>
      <c r="F53" s="12">
        <v>367</v>
      </c>
      <c r="G53" s="12"/>
      <c r="H53" s="12">
        <v>298</v>
      </c>
      <c r="I53" s="12"/>
      <c r="J53" s="12">
        <v>72</v>
      </c>
      <c r="K53" s="12"/>
      <c r="L53" s="12">
        <v>99</v>
      </c>
      <c r="M53" s="12"/>
      <c r="N53" s="13">
        <f t="shared" si="12"/>
        <v>1369</v>
      </c>
    </row>
    <row r="54" spans="1:14" ht="21.75">
      <c r="A54" s="21" t="s">
        <v>52</v>
      </c>
      <c r="B54" s="8">
        <v>4492</v>
      </c>
      <c r="C54" s="8"/>
      <c r="D54" s="8">
        <v>6467</v>
      </c>
      <c r="E54" s="8"/>
      <c r="F54" s="8">
        <v>908</v>
      </c>
      <c r="G54" s="8"/>
      <c r="H54" s="8">
        <v>2206</v>
      </c>
      <c r="I54" s="8"/>
      <c r="J54" s="8">
        <v>11474</v>
      </c>
      <c r="K54" s="8"/>
      <c r="L54" s="8">
        <v>7715</v>
      </c>
      <c r="M54" s="8"/>
      <c r="N54" s="9">
        <f t="shared" si="12"/>
        <v>33262</v>
      </c>
    </row>
    <row r="55" spans="1:14" ht="21.75">
      <c r="A55" s="10" t="s">
        <v>74</v>
      </c>
      <c r="B55" s="11">
        <v>1563</v>
      </c>
      <c r="C55" s="11"/>
      <c r="D55" s="11">
        <v>2009</v>
      </c>
      <c r="E55" s="11"/>
      <c r="F55" s="12">
        <v>486</v>
      </c>
      <c r="G55" s="12"/>
      <c r="H55" s="12">
        <v>922</v>
      </c>
      <c r="I55" s="12"/>
      <c r="J55" s="12">
        <v>2557</v>
      </c>
      <c r="K55" s="12"/>
      <c r="L55" s="12">
        <v>2109</v>
      </c>
      <c r="M55" s="12"/>
      <c r="N55" s="13">
        <f t="shared" si="12"/>
        <v>9646</v>
      </c>
    </row>
    <row r="56" spans="1:14" ht="21.75">
      <c r="A56" s="55" t="s">
        <v>494</v>
      </c>
      <c r="B56" s="56">
        <v>21372</v>
      </c>
      <c r="C56" s="56">
        <v>21229</v>
      </c>
      <c r="D56" s="56">
        <v>15488</v>
      </c>
      <c r="E56" s="56">
        <v>19192</v>
      </c>
      <c r="F56" s="56">
        <v>21203</v>
      </c>
      <c r="G56" s="56">
        <v>21142</v>
      </c>
      <c r="H56" s="56">
        <v>24641</v>
      </c>
      <c r="I56" s="56">
        <v>18975</v>
      </c>
      <c r="J56" s="56">
        <v>17958</v>
      </c>
      <c r="K56" s="56">
        <v>17755</v>
      </c>
      <c r="L56" s="56">
        <v>20904</v>
      </c>
      <c r="M56" s="56">
        <v>18825</v>
      </c>
      <c r="N56" s="9">
        <f t="shared" si="12"/>
        <v>238684</v>
      </c>
    </row>
    <row r="57" spans="1:14" ht="21.75">
      <c r="A57" s="57" t="s">
        <v>495</v>
      </c>
      <c r="B57" s="58">
        <v>7040</v>
      </c>
      <c r="C57" s="58">
        <v>6960</v>
      </c>
      <c r="D57" s="58">
        <v>4480</v>
      </c>
      <c r="E57" s="58">
        <v>6080</v>
      </c>
      <c r="F57" s="58">
        <v>6720</v>
      </c>
      <c r="G57" s="58">
        <v>6640</v>
      </c>
      <c r="H57" s="58">
        <v>7200</v>
      </c>
      <c r="I57" s="58">
        <v>4720</v>
      </c>
      <c r="J57" s="58">
        <v>4320</v>
      </c>
      <c r="K57" s="58">
        <v>4240</v>
      </c>
      <c r="L57" s="58">
        <v>6320</v>
      </c>
      <c r="M57" s="58">
        <v>5680</v>
      </c>
      <c r="N57" s="13">
        <f t="shared" si="12"/>
        <v>70400</v>
      </c>
    </row>
    <row r="58" spans="1:14" ht="21.75">
      <c r="A58" s="55" t="s">
        <v>496</v>
      </c>
      <c r="B58" s="56"/>
      <c r="C58" s="56">
        <v>167727</v>
      </c>
      <c r="D58" s="56"/>
      <c r="E58" s="56">
        <v>83211</v>
      </c>
      <c r="F58" s="56"/>
      <c r="G58" s="56">
        <v>185029</v>
      </c>
      <c r="H58" s="56"/>
      <c r="I58" s="56">
        <v>181494</v>
      </c>
      <c r="J58" s="56"/>
      <c r="K58" s="56">
        <v>65537</v>
      </c>
      <c r="L58" s="56"/>
      <c r="M58" s="56">
        <v>180139</v>
      </c>
      <c r="N58" s="9">
        <f t="shared" si="12"/>
        <v>863137</v>
      </c>
    </row>
    <row r="59" spans="1:14" ht="21.75">
      <c r="A59" s="57" t="s">
        <v>497</v>
      </c>
      <c r="B59" s="58"/>
      <c r="C59" s="58">
        <v>68638</v>
      </c>
      <c r="D59" s="58"/>
      <c r="E59" s="58">
        <v>41195</v>
      </c>
      <c r="F59" s="58"/>
      <c r="G59" s="58">
        <v>72639</v>
      </c>
      <c r="H59" s="58"/>
      <c r="I59" s="58">
        <v>65238</v>
      </c>
      <c r="J59" s="58"/>
      <c r="K59" s="58">
        <v>28198</v>
      </c>
      <c r="L59" s="58"/>
      <c r="M59" s="58">
        <v>70089</v>
      </c>
      <c r="N59" s="13">
        <f t="shared" si="12"/>
        <v>345997</v>
      </c>
    </row>
    <row r="60" spans="1:14" ht="21.75">
      <c r="A60" s="7" t="s">
        <v>80</v>
      </c>
      <c r="B60" s="8">
        <f aca="true" t="shared" si="13" ref="B60:M61">SUM(B50,B52,B54,B56,B58,)</f>
        <v>28788</v>
      </c>
      <c r="C60" s="8">
        <f t="shared" si="13"/>
        <v>188956</v>
      </c>
      <c r="D60" s="8">
        <f t="shared" si="13"/>
        <v>24882</v>
      </c>
      <c r="E60" s="8">
        <f t="shared" si="13"/>
        <v>102403</v>
      </c>
      <c r="F60" s="8">
        <f t="shared" si="13"/>
        <v>25442</v>
      </c>
      <c r="G60" s="8">
        <f t="shared" si="13"/>
        <v>206171</v>
      </c>
      <c r="H60" s="8">
        <f t="shared" si="13"/>
        <v>30276</v>
      </c>
      <c r="I60" s="8">
        <f t="shared" si="13"/>
        <v>200469</v>
      </c>
      <c r="J60" s="8">
        <f t="shared" si="13"/>
        <v>32023</v>
      </c>
      <c r="K60" s="8">
        <f t="shared" si="13"/>
        <v>83292</v>
      </c>
      <c r="L60" s="8">
        <f t="shared" si="13"/>
        <v>31127</v>
      </c>
      <c r="M60" s="8">
        <f t="shared" si="13"/>
        <v>198964</v>
      </c>
      <c r="N60" s="8">
        <f>SUM(N50,N52,N54,N56,N58,)</f>
        <v>1152793</v>
      </c>
    </row>
    <row r="61" spans="1:14" ht="21.75">
      <c r="A61" s="14" t="s">
        <v>115</v>
      </c>
      <c r="B61" s="11">
        <f t="shared" si="13"/>
        <v>10397</v>
      </c>
      <c r="C61" s="11">
        <f t="shared" si="13"/>
        <v>75598</v>
      </c>
      <c r="D61" s="11">
        <f t="shared" si="13"/>
        <v>8268</v>
      </c>
      <c r="E61" s="11">
        <f t="shared" si="13"/>
        <v>47275</v>
      </c>
      <c r="F61" s="11">
        <f t="shared" si="13"/>
        <v>9213</v>
      </c>
      <c r="G61" s="11">
        <f t="shared" si="13"/>
        <v>79279</v>
      </c>
      <c r="H61" s="11">
        <f t="shared" si="13"/>
        <v>10020</v>
      </c>
      <c r="I61" s="11">
        <f t="shared" si="13"/>
        <v>69958</v>
      </c>
      <c r="J61" s="11">
        <f t="shared" si="13"/>
        <v>8109</v>
      </c>
      <c r="K61" s="11">
        <f t="shared" si="13"/>
        <v>32438</v>
      </c>
      <c r="L61" s="11">
        <f t="shared" si="13"/>
        <v>9968</v>
      </c>
      <c r="M61" s="11">
        <f t="shared" si="13"/>
        <v>75769</v>
      </c>
      <c r="N61" s="11">
        <f>SUM(N51,N53,N55,N57,N59,)</f>
        <v>436292</v>
      </c>
    </row>
    <row r="62" spans="1:14" ht="21.75">
      <c r="A62" s="7" t="s">
        <v>475</v>
      </c>
      <c r="B62" s="8">
        <f aca="true" t="shared" si="14" ref="B62:N63">SUM(B50,B52,B54,)</f>
        <v>7416</v>
      </c>
      <c r="C62" s="8">
        <f t="shared" si="14"/>
        <v>0</v>
      </c>
      <c r="D62" s="8">
        <f t="shared" si="14"/>
        <v>9394</v>
      </c>
      <c r="E62" s="8">
        <f t="shared" si="14"/>
        <v>0</v>
      </c>
      <c r="F62" s="8">
        <f t="shared" si="14"/>
        <v>4239</v>
      </c>
      <c r="G62" s="8">
        <f t="shared" si="14"/>
        <v>0</v>
      </c>
      <c r="H62" s="8">
        <f t="shared" si="14"/>
        <v>5635</v>
      </c>
      <c r="I62" s="8">
        <f t="shared" si="14"/>
        <v>0</v>
      </c>
      <c r="J62" s="8">
        <f t="shared" si="14"/>
        <v>14065</v>
      </c>
      <c r="K62" s="8">
        <f t="shared" si="14"/>
        <v>0</v>
      </c>
      <c r="L62" s="8">
        <f t="shared" si="14"/>
        <v>10223</v>
      </c>
      <c r="M62" s="8">
        <f t="shared" si="14"/>
        <v>0</v>
      </c>
      <c r="N62" s="8">
        <f t="shared" si="14"/>
        <v>50972</v>
      </c>
    </row>
    <row r="63" spans="1:14" ht="21.75">
      <c r="A63" s="14" t="s">
        <v>476</v>
      </c>
      <c r="B63" s="11">
        <f t="shared" si="14"/>
        <v>3357</v>
      </c>
      <c r="C63" s="11">
        <f t="shared" si="14"/>
        <v>0</v>
      </c>
      <c r="D63" s="11">
        <f t="shared" si="14"/>
        <v>3788</v>
      </c>
      <c r="E63" s="11">
        <f t="shared" si="14"/>
        <v>0</v>
      </c>
      <c r="F63" s="11">
        <f t="shared" si="14"/>
        <v>2493</v>
      </c>
      <c r="G63" s="11">
        <f t="shared" si="14"/>
        <v>0</v>
      </c>
      <c r="H63" s="11">
        <f t="shared" si="14"/>
        <v>2820</v>
      </c>
      <c r="I63" s="11">
        <f t="shared" si="14"/>
        <v>0</v>
      </c>
      <c r="J63" s="11">
        <f t="shared" si="14"/>
        <v>3789</v>
      </c>
      <c r="K63" s="11">
        <f t="shared" si="14"/>
        <v>0</v>
      </c>
      <c r="L63" s="11">
        <f t="shared" si="14"/>
        <v>3648</v>
      </c>
      <c r="M63" s="11">
        <f t="shared" si="14"/>
        <v>0</v>
      </c>
      <c r="N63" s="11">
        <f t="shared" si="14"/>
        <v>19895</v>
      </c>
    </row>
    <row r="64" spans="1:14" ht="21.75">
      <c r="A64" s="24" t="s">
        <v>53</v>
      </c>
      <c r="B64" s="25">
        <f>SUM(B10,B21,B32,B45,B60,)</f>
        <v>4764235</v>
      </c>
      <c r="C64" s="25">
        <f aca="true" t="shared" si="15" ref="C64:M64">SUM(C10,C21,C32,C45,C60,)</f>
        <v>4650484</v>
      </c>
      <c r="D64" s="25">
        <f t="shared" si="15"/>
        <v>3373618</v>
      </c>
      <c r="E64" s="25">
        <f t="shared" si="15"/>
        <v>4999485</v>
      </c>
      <c r="F64" s="25">
        <f t="shared" si="15"/>
        <v>5207057</v>
      </c>
      <c r="G64" s="25">
        <f t="shared" si="15"/>
        <v>8053877</v>
      </c>
      <c r="H64" s="25">
        <f t="shared" si="15"/>
        <v>9133692</v>
      </c>
      <c r="I64" s="25">
        <f t="shared" si="15"/>
        <v>7249532</v>
      </c>
      <c r="J64" s="25">
        <f>SUM(J10,J21,J32,J45,J60,)</f>
        <v>7029791</v>
      </c>
      <c r="K64" s="25">
        <f>SUM(K10,K21,K32,K45,K60,)</f>
        <v>7543639</v>
      </c>
      <c r="L64" s="25">
        <f t="shared" si="15"/>
        <v>6170990</v>
      </c>
      <c r="M64" s="25">
        <f t="shared" si="15"/>
        <v>5780608</v>
      </c>
      <c r="N64" s="26">
        <f>SUM(B64:M64)</f>
        <v>73957008</v>
      </c>
    </row>
    <row r="65" spans="1:14" ht="21.75">
      <c r="A65" s="24" t="s">
        <v>75</v>
      </c>
      <c r="B65" s="28">
        <f aca="true" t="shared" si="16" ref="B65:M65">SUM(B11,B22,B33,B46,B61,)</f>
        <v>1852937</v>
      </c>
      <c r="C65" s="28">
        <f t="shared" si="16"/>
        <v>1773418</v>
      </c>
      <c r="D65" s="28">
        <f t="shared" si="16"/>
        <v>1253308</v>
      </c>
      <c r="E65" s="28">
        <f t="shared" si="16"/>
        <v>1936755</v>
      </c>
      <c r="F65" s="28">
        <f t="shared" si="16"/>
        <v>2018693</v>
      </c>
      <c r="G65" s="28">
        <f t="shared" si="16"/>
        <v>3003859</v>
      </c>
      <c r="H65" s="28">
        <f t="shared" si="16"/>
        <v>2726800</v>
      </c>
      <c r="I65" s="28">
        <f t="shared" si="16"/>
        <v>2164878</v>
      </c>
      <c r="J65" s="28">
        <f t="shared" si="16"/>
        <v>2057949</v>
      </c>
      <c r="K65" s="28">
        <f t="shared" si="16"/>
        <v>2327578</v>
      </c>
      <c r="L65" s="28">
        <f t="shared" si="16"/>
        <v>2382248</v>
      </c>
      <c r="M65" s="28">
        <f t="shared" si="16"/>
        <v>2178889</v>
      </c>
      <c r="N65" s="29">
        <f>SUM(B65:M65)</f>
        <v>25677312</v>
      </c>
    </row>
    <row r="66" spans="1:14" ht="21.75">
      <c r="A66" s="22" t="s">
        <v>98</v>
      </c>
      <c r="B66" s="31">
        <f aca="true" t="shared" si="17" ref="B66:N67">SUM(B8,B19,B30,B43,B56,B58,)</f>
        <v>687992</v>
      </c>
      <c r="C66" s="31">
        <f t="shared" si="17"/>
        <v>866400</v>
      </c>
      <c r="D66" s="31">
        <f t="shared" si="17"/>
        <v>379813</v>
      </c>
      <c r="E66" s="31">
        <f t="shared" si="17"/>
        <v>816365</v>
      </c>
      <c r="F66" s="31">
        <f t="shared" si="17"/>
        <v>777124</v>
      </c>
      <c r="G66" s="31">
        <f t="shared" si="17"/>
        <v>1249491</v>
      </c>
      <c r="H66" s="31">
        <f t="shared" si="17"/>
        <v>1349456</v>
      </c>
      <c r="I66" s="31">
        <f t="shared" si="17"/>
        <v>753182</v>
      </c>
      <c r="J66" s="31">
        <f t="shared" si="17"/>
        <v>484910</v>
      </c>
      <c r="K66" s="31">
        <f t="shared" si="17"/>
        <v>984725</v>
      </c>
      <c r="L66" s="31">
        <f t="shared" si="17"/>
        <v>840162</v>
      </c>
      <c r="M66" s="31">
        <f t="shared" si="17"/>
        <v>971566</v>
      </c>
      <c r="N66" s="31">
        <f t="shared" si="17"/>
        <v>10161186</v>
      </c>
    </row>
    <row r="67" spans="1:14" ht="21.75">
      <c r="A67" s="22" t="s">
        <v>99</v>
      </c>
      <c r="B67" s="32">
        <f t="shared" si="17"/>
        <v>267917</v>
      </c>
      <c r="C67" s="32">
        <f t="shared" si="17"/>
        <v>332483</v>
      </c>
      <c r="D67" s="32">
        <f t="shared" si="17"/>
        <v>123741</v>
      </c>
      <c r="E67" s="32">
        <f t="shared" si="17"/>
        <v>323111</v>
      </c>
      <c r="F67" s="32">
        <f t="shared" si="17"/>
        <v>300365</v>
      </c>
      <c r="G67" s="32">
        <f t="shared" si="17"/>
        <v>498893</v>
      </c>
      <c r="H67" s="32">
        <f t="shared" si="17"/>
        <v>433178</v>
      </c>
      <c r="I67" s="32">
        <f t="shared" si="17"/>
        <v>215805</v>
      </c>
      <c r="J67" s="32">
        <f t="shared" si="17"/>
        <v>118563</v>
      </c>
      <c r="K67" s="32">
        <f t="shared" si="17"/>
        <v>324690</v>
      </c>
      <c r="L67" s="32">
        <f t="shared" si="17"/>
        <v>330015</v>
      </c>
      <c r="M67" s="32">
        <f t="shared" si="17"/>
        <v>369811</v>
      </c>
      <c r="N67" s="32">
        <f t="shared" si="17"/>
        <v>3638572</v>
      </c>
    </row>
    <row r="68" spans="1:14" ht="21.75">
      <c r="A68" s="24" t="s">
        <v>100</v>
      </c>
      <c r="B68" s="26">
        <f>SUM(B12,B23,B34,B47,B62,)</f>
        <v>4076243</v>
      </c>
      <c r="C68" s="26">
        <f aca="true" t="shared" si="18" ref="C68:N68">SUM(C12,C23,C34,C47,C62,)</f>
        <v>3784084</v>
      </c>
      <c r="D68" s="26">
        <f t="shared" si="18"/>
        <v>2993805</v>
      </c>
      <c r="E68" s="26">
        <f t="shared" si="18"/>
        <v>4183120</v>
      </c>
      <c r="F68" s="26">
        <f t="shared" si="18"/>
        <v>4429933</v>
      </c>
      <c r="G68" s="26">
        <f t="shared" si="18"/>
        <v>6804386</v>
      </c>
      <c r="H68" s="26">
        <f t="shared" si="18"/>
        <v>7784236</v>
      </c>
      <c r="I68" s="26">
        <f t="shared" si="18"/>
        <v>6496350</v>
      </c>
      <c r="J68" s="26">
        <f t="shared" si="18"/>
        <v>6544881</v>
      </c>
      <c r="K68" s="26">
        <f t="shared" si="18"/>
        <v>6558914</v>
      </c>
      <c r="L68" s="26">
        <f t="shared" si="18"/>
        <v>5330828</v>
      </c>
      <c r="M68" s="26">
        <f t="shared" si="18"/>
        <v>4809042</v>
      </c>
      <c r="N68" s="26">
        <f t="shared" si="18"/>
        <v>63795822</v>
      </c>
    </row>
    <row r="69" spans="1:14" ht="21.75">
      <c r="A69" s="24" t="s">
        <v>101</v>
      </c>
      <c r="B69" s="29">
        <f aca="true" t="shared" si="19" ref="B69:N69">SUM(B13,B24,B35,B48,B63,)</f>
        <v>1585020</v>
      </c>
      <c r="C69" s="29">
        <f t="shared" si="19"/>
        <v>1440935</v>
      </c>
      <c r="D69" s="29">
        <f t="shared" si="19"/>
        <v>1129567</v>
      </c>
      <c r="E69" s="29">
        <f t="shared" si="19"/>
        <v>1613644</v>
      </c>
      <c r="F69" s="29">
        <f t="shared" si="19"/>
        <v>1718328</v>
      </c>
      <c r="G69" s="29">
        <f t="shared" si="19"/>
        <v>2504966</v>
      </c>
      <c r="H69" s="29">
        <f t="shared" si="19"/>
        <v>2293622</v>
      </c>
      <c r="I69" s="29">
        <f t="shared" si="19"/>
        <v>1949073</v>
      </c>
      <c r="J69" s="29">
        <f t="shared" si="19"/>
        <v>1939386</v>
      </c>
      <c r="K69" s="29">
        <f t="shared" si="19"/>
        <v>2002888</v>
      </c>
      <c r="L69" s="29">
        <f t="shared" si="19"/>
        <v>2052233</v>
      </c>
      <c r="M69" s="29">
        <f t="shared" si="19"/>
        <v>1809078</v>
      </c>
      <c r="N69" s="29">
        <f t="shared" si="19"/>
        <v>22038740</v>
      </c>
    </row>
    <row r="70" ht="21.75">
      <c r="A70" s="64"/>
    </row>
    <row r="73" spans="1:14" ht="30">
      <c r="A73" s="49" t="s">
        <v>539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21134</v>
      </c>
      <c r="C76" s="8">
        <v>23750</v>
      </c>
      <c r="D76" s="8">
        <v>49779</v>
      </c>
      <c r="E76" s="8">
        <v>31744</v>
      </c>
      <c r="F76" s="8">
        <v>7775</v>
      </c>
      <c r="G76" s="8">
        <v>11242</v>
      </c>
      <c r="H76" s="8">
        <v>10310</v>
      </c>
      <c r="I76" s="8">
        <v>7825</v>
      </c>
      <c r="J76" s="8">
        <v>8822</v>
      </c>
      <c r="K76" s="8">
        <v>9607</v>
      </c>
      <c r="L76" s="8">
        <v>16295</v>
      </c>
      <c r="M76" s="8">
        <v>10964</v>
      </c>
      <c r="N76" s="9">
        <f aca="true" t="shared" si="20" ref="N76:N83">SUM(B76:M76)</f>
        <v>209247</v>
      </c>
    </row>
    <row r="77" spans="1:14" ht="21.75">
      <c r="A77" s="14" t="s">
        <v>523</v>
      </c>
      <c r="B77" s="11">
        <v>1183</v>
      </c>
      <c r="C77" s="11">
        <v>1343</v>
      </c>
      <c r="D77" s="11">
        <v>2935</v>
      </c>
      <c r="E77" s="11">
        <v>1832</v>
      </c>
      <c r="F77" s="11">
        <v>366</v>
      </c>
      <c r="G77" s="11">
        <v>578</v>
      </c>
      <c r="H77" s="11">
        <v>521</v>
      </c>
      <c r="I77" s="11">
        <v>369</v>
      </c>
      <c r="J77" s="11">
        <v>430</v>
      </c>
      <c r="K77" s="11">
        <v>478</v>
      </c>
      <c r="L77" s="11">
        <v>887</v>
      </c>
      <c r="M77" s="11">
        <v>561</v>
      </c>
      <c r="N77" s="13">
        <f t="shared" si="20"/>
        <v>11483</v>
      </c>
    </row>
    <row r="78" spans="1:14" ht="21.75">
      <c r="A78" s="7" t="s">
        <v>55</v>
      </c>
      <c r="B78" s="8">
        <v>313815</v>
      </c>
      <c r="C78" s="8">
        <v>307586</v>
      </c>
      <c r="D78" s="8">
        <v>381815</v>
      </c>
      <c r="E78" s="8">
        <v>243167</v>
      </c>
      <c r="F78" s="8">
        <v>256917</v>
      </c>
      <c r="G78" s="8">
        <v>262084</v>
      </c>
      <c r="H78" s="8">
        <v>308027</v>
      </c>
      <c r="I78" s="8">
        <v>241253</v>
      </c>
      <c r="J78" s="8">
        <v>267642</v>
      </c>
      <c r="K78" s="8">
        <v>248121</v>
      </c>
      <c r="L78" s="8">
        <v>307783</v>
      </c>
      <c r="M78" s="8">
        <v>367197</v>
      </c>
      <c r="N78" s="9">
        <f t="shared" si="20"/>
        <v>3505407</v>
      </c>
    </row>
    <row r="79" spans="1:14" ht="21.75">
      <c r="A79" s="14" t="s">
        <v>524</v>
      </c>
      <c r="B79" s="11">
        <v>19084</v>
      </c>
      <c r="C79" s="11">
        <v>18703</v>
      </c>
      <c r="D79" s="11">
        <v>23243</v>
      </c>
      <c r="E79" s="11">
        <v>14763</v>
      </c>
      <c r="F79" s="11">
        <v>15604</v>
      </c>
      <c r="G79" s="11">
        <v>15920</v>
      </c>
      <c r="H79" s="11">
        <v>18730</v>
      </c>
      <c r="I79" s="11">
        <v>14646</v>
      </c>
      <c r="J79" s="11">
        <v>16260</v>
      </c>
      <c r="K79" s="11">
        <v>15066</v>
      </c>
      <c r="L79" s="11">
        <v>18715</v>
      </c>
      <c r="M79" s="11">
        <v>22349</v>
      </c>
      <c r="N79" s="13">
        <f t="shared" si="20"/>
        <v>213083</v>
      </c>
    </row>
    <row r="80" spans="1:14" ht="21.75">
      <c r="A80" s="7" t="s">
        <v>56</v>
      </c>
      <c r="B80" s="51">
        <v>98246</v>
      </c>
      <c r="C80" s="8">
        <v>104998</v>
      </c>
      <c r="D80" s="8">
        <v>28546</v>
      </c>
      <c r="E80" s="8">
        <v>75601</v>
      </c>
      <c r="F80" s="8">
        <v>78136</v>
      </c>
      <c r="G80" s="8">
        <v>91198</v>
      </c>
      <c r="H80" s="8">
        <v>86245</v>
      </c>
      <c r="I80" s="8">
        <v>44635</v>
      </c>
      <c r="J80" s="8">
        <v>15417</v>
      </c>
      <c r="K80" s="8">
        <v>32699</v>
      </c>
      <c r="L80" s="8">
        <v>84610</v>
      </c>
      <c r="M80" s="8">
        <v>109266</v>
      </c>
      <c r="N80" s="9">
        <f t="shared" si="20"/>
        <v>849597</v>
      </c>
    </row>
    <row r="81" spans="1:14" ht="21.75">
      <c r="A81" s="14" t="s">
        <v>102</v>
      </c>
      <c r="B81" s="47">
        <v>5957</v>
      </c>
      <c r="C81" s="11">
        <v>6370</v>
      </c>
      <c r="D81" s="11">
        <v>1694</v>
      </c>
      <c r="E81" s="11">
        <v>4572</v>
      </c>
      <c r="F81" s="11">
        <v>4727</v>
      </c>
      <c r="G81" s="11">
        <v>5526</v>
      </c>
      <c r="H81" s="11">
        <v>5223</v>
      </c>
      <c r="I81" s="11">
        <v>2678</v>
      </c>
      <c r="J81" s="11">
        <v>891</v>
      </c>
      <c r="K81" s="11">
        <v>1948</v>
      </c>
      <c r="L81" s="11">
        <v>5123</v>
      </c>
      <c r="M81" s="11">
        <v>6631</v>
      </c>
      <c r="N81" s="13">
        <f t="shared" si="20"/>
        <v>51340</v>
      </c>
    </row>
    <row r="82" spans="1:14" ht="21.75">
      <c r="A82" s="7" t="s">
        <v>56</v>
      </c>
      <c r="B82" s="51">
        <v>25162</v>
      </c>
      <c r="C82" s="8">
        <v>23543</v>
      </c>
      <c r="D82" s="8">
        <v>21074</v>
      </c>
      <c r="E82" s="8">
        <v>21515</v>
      </c>
      <c r="F82" s="8">
        <v>26223</v>
      </c>
      <c r="G82" s="8">
        <v>31488</v>
      </c>
      <c r="H82" s="8">
        <v>38421</v>
      </c>
      <c r="I82" s="8">
        <v>29232</v>
      </c>
      <c r="J82" s="8">
        <v>31291</v>
      </c>
      <c r="K82" s="8">
        <v>29951</v>
      </c>
      <c r="L82" s="8">
        <v>35674</v>
      </c>
      <c r="M82" s="8">
        <v>40873</v>
      </c>
      <c r="N82" s="9">
        <f t="shared" si="20"/>
        <v>354447</v>
      </c>
    </row>
    <row r="83" spans="1:14" ht="21.75">
      <c r="A83" s="14" t="s">
        <v>103</v>
      </c>
      <c r="B83" s="47">
        <v>1487</v>
      </c>
      <c r="C83" s="11">
        <v>1388</v>
      </c>
      <c r="D83" s="11">
        <v>1237</v>
      </c>
      <c r="E83" s="11">
        <v>1264</v>
      </c>
      <c r="F83" s="11">
        <v>1552</v>
      </c>
      <c r="G83" s="11">
        <v>1874</v>
      </c>
      <c r="H83" s="11">
        <v>2298</v>
      </c>
      <c r="I83" s="11">
        <v>1736</v>
      </c>
      <c r="J83" s="11">
        <v>1862</v>
      </c>
      <c r="K83" s="11">
        <v>1780</v>
      </c>
      <c r="L83" s="11">
        <v>2130</v>
      </c>
      <c r="M83" s="11">
        <v>2448</v>
      </c>
      <c r="N83" s="13">
        <f t="shared" si="20"/>
        <v>21056</v>
      </c>
    </row>
    <row r="84" spans="1:14" ht="21.75">
      <c r="A84" s="7" t="s">
        <v>104</v>
      </c>
      <c r="B84" s="8">
        <f aca="true" t="shared" si="21" ref="B84:N85">SUM(B76,B78,B80,B82,)</f>
        <v>458357</v>
      </c>
      <c r="C84" s="8">
        <f>SUM(C76,C78,C80,C82,)</f>
        <v>459877</v>
      </c>
      <c r="D84" s="8">
        <f t="shared" si="21"/>
        <v>481214</v>
      </c>
      <c r="E84" s="8">
        <f t="shared" si="21"/>
        <v>372027</v>
      </c>
      <c r="F84" s="8">
        <f t="shared" si="21"/>
        <v>369051</v>
      </c>
      <c r="G84" s="8">
        <f t="shared" si="21"/>
        <v>396012</v>
      </c>
      <c r="H84" s="8">
        <f t="shared" si="21"/>
        <v>443003</v>
      </c>
      <c r="I84" s="8">
        <f t="shared" si="21"/>
        <v>322945</v>
      </c>
      <c r="J84" s="8">
        <f t="shared" si="21"/>
        <v>323172</v>
      </c>
      <c r="K84" s="8">
        <f t="shared" si="21"/>
        <v>320378</v>
      </c>
      <c r="L84" s="8">
        <f t="shared" si="21"/>
        <v>444362</v>
      </c>
      <c r="M84" s="8">
        <f t="shared" si="21"/>
        <v>528300</v>
      </c>
      <c r="N84" s="8">
        <f t="shared" si="21"/>
        <v>4918698</v>
      </c>
    </row>
    <row r="85" spans="1:14" ht="21.75">
      <c r="A85" s="14" t="s">
        <v>105</v>
      </c>
      <c r="B85" s="11">
        <f t="shared" si="21"/>
        <v>27711</v>
      </c>
      <c r="C85" s="11">
        <f>SUM(C77,C79,C81,C83,)</f>
        <v>27804</v>
      </c>
      <c r="D85" s="11">
        <f t="shared" si="21"/>
        <v>29109</v>
      </c>
      <c r="E85" s="11">
        <f t="shared" si="21"/>
        <v>22431</v>
      </c>
      <c r="F85" s="11">
        <f t="shared" si="21"/>
        <v>22249</v>
      </c>
      <c r="G85" s="11">
        <f t="shared" si="21"/>
        <v>23898</v>
      </c>
      <c r="H85" s="11">
        <f t="shared" si="21"/>
        <v>26772</v>
      </c>
      <c r="I85" s="11">
        <f t="shared" si="21"/>
        <v>19429</v>
      </c>
      <c r="J85" s="11">
        <f t="shared" si="21"/>
        <v>19443</v>
      </c>
      <c r="K85" s="11">
        <f t="shared" si="21"/>
        <v>19272</v>
      </c>
      <c r="L85" s="11">
        <f t="shared" si="21"/>
        <v>26855</v>
      </c>
      <c r="M85" s="11">
        <f t="shared" si="21"/>
        <v>31989</v>
      </c>
      <c r="N85" s="11">
        <f t="shared" si="21"/>
        <v>296962</v>
      </c>
    </row>
    <row r="86" spans="1:14" ht="21.75">
      <c r="A86" s="7" t="s">
        <v>106</v>
      </c>
      <c r="B86" s="8">
        <f aca="true" t="shared" si="22" ref="B86:N87">SUM(B76,B78,)</f>
        <v>334949</v>
      </c>
      <c r="C86" s="8">
        <f t="shared" si="22"/>
        <v>331336</v>
      </c>
      <c r="D86" s="8">
        <f t="shared" si="22"/>
        <v>431594</v>
      </c>
      <c r="E86" s="8">
        <f t="shared" si="22"/>
        <v>274911</v>
      </c>
      <c r="F86" s="8">
        <f t="shared" si="22"/>
        <v>264692</v>
      </c>
      <c r="G86" s="8">
        <f t="shared" si="22"/>
        <v>273326</v>
      </c>
      <c r="H86" s="8">
        <f t="shared" si="22"/>
        <v>318337</v>
      </c>
      <c r="I86" s="8">
        <f t="shared" si="22"/>
        <v>249078</v>
      </c>
      <c r="J86" s="8">
        <f t="shared" si="22"/>
        <v>276464</v>
      </c>
      <c r="K86" s="8">
        <f t="shared" si="22"/>
        <v>257728</v>
      </c>
      <c r="L86" s="8">
        <f t="shared" si="22"/>
        <v>324078</v>
      </c>
      <c r="M86" s="8">
        <f t="shared" si="22"/>
        <v>378161</v>
      </c>
      <c r="N86" s="8">
        <f t="shared" si="22"/>
        <v>3714654</v>
      </c>
    </row>
    <row r="87" spans="1:14" ht="21.75">
      <c r="A87" s="14" t="s">
        <v>107</v>
      </c>
      <c r="B87" s="11">
        <f t="shared" si="22"/>
        <v>20267</v>
      </c>
      <c r="C87" s="11">
        <f t="shared" si="22"/>
        <v>20046</v>
      </c>
      <c r="D87" s="11">
        <f t="shared" si="22"/>
        <v>26178</v>
      </c>
      <c r="E87" s="11">
        <f t="shared" si="22"/>
        <v>16595</v>
      </c>
      <c r="F87" s="11">
        <f t="shared" si="22"/>
        <v>15970</v>
      </c>
      <c r="G87" s="11">
        <f t="shared" si="22"/>
        <v>16498</v>
      </c>
      <c r="H87" s="11">
        <f t="shared" si="22"/>
        <v>19251</v>
      </c>
      <c r="I87" s="11">
        <f t="shared" si="22"/>
        <v>15015</v>
      </c>
      <c r="J87" s="11">
        <f t="shared" si="22"/>
        <v>16690</v>
      </c>
      <c r="K87" s="11">
        <f t="shared" si="22"/>
        <v>15544</v>
      </c>
      <c r="L87" s="11">
        <f t="shared" si="22"/>
        <v>19602</v>
      </c>
      <c r="M87" s="11">
        <f t="shared" si="22"/>
        <v>22910</v>
      </c>
      <c r="N87" s="11">
        <f t="shared" si="22"/>
        <v>224566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21304</v>
      </c>
      <c r="C89" s="8">
        <v>9217</v>
      </c>
      <c r="D89" s="8">
        <v>18662</v>
      </c>
      <c r="E89" s="8">
        <v>15772</v>
      </c>
      <c r="F89" s="8">
        <v>19141</v>
      </c>
      <c r="G89" s="8">
        <v>21254</v>
      </c>
      <c r="H89" s="8">
        <v>19545</v>
      </c>
      <c r="I89" s="8">
        <v>14376</v>
      </c>
      <c r="J89" s="8">
        <v>12575</v>
      </c>
      <c r="K89" s="8">
        <v>12013</v>
      </c>
      <c r="L89" s="8">
        <v>19620</v>
      </c>
      <c r="M89" s="8">
        <v>25226</v>
      </c>
      <c r="N89" s="9">
        <f aca="true" t="shared" si="23" ref="N89:N96">SUM(B89:M89)</f>
        <v>208705</v>
      </c>
    </row>
    <row r="90" spans="1:14" ht="21.75" customHeight="1">
      <c r="A90" s="14" t="s">
        <v>108</v>
      </c>
      <c r="B90" s="11">
        <v>1287</v>
      </c>
      <c r="C90" s="11">
        <v>553</v>
      </c>
      <c r="D90" s="11">
        <v>1093</v>
      </c>
      <c r="E90" s="11">
        <v>938</v>
      </c>
      <c r="F90" s="11">
        <v>1141</v>
      </c>
      <c r="G90" s="11">
        <v>1271</v>
      </c>
      <c r="H90" s="11">
        <v>1169</v>
      </c>
      <c r="I90" s="11">
        <v>850</v>
      </c>
      <c r="J90" s="11">
        <v>722</v>
      </c>
      <c r="K90" s="11">
        <v>699</v>
      </c>
      <c r="L90" s="11">
        <v>1174</v>
      </c>
      <c r="M90" s="11">
        <v>1514</v>
      </c>
      <c r="N90" s="13">
        <f t="shared" si="23"/>
        <v>12411</v>
      </c>
    </row>
    <row r="91" spans="1:14" ht="21.75">
      <c r="A91" s="7" t="s">
        <v>432</v>
      </c>
      <c r="B91" s="8">
        <v>6790</v>
      </c>
      <c r="C91" s="8">
        <v>6479</v>
      </c>
      <c r="D91" s="8">
        <v>5810</v>
      </c>
      <c r="E91" s="8">
        <v>6538</v>
      </c>
      <c r="F91" s="8">
        <v>6731</v>
      </c>
      <c r="G91" s="8">
        <v>6181</v>
      </c>
      <c r="H91" s="8">
        <v>6627</v>
      </c>
      <c r="I91" s="8">
        <v>5989</v>
      </c>
      <c r="J91" s="8">
        <v>5736</v>
      </c>
      <c r="K91" s="8">
        <v>4236</v>
      </c>
      <c r="L91" s="8">
        <v>5187</v>
      </c>
      <c r="M91" s="8">
        <v>5424</v>
      </c>
      <c r="N91" s="9">
        <f t="shared" si="23"/>
        <v>71728</v>
      </c>
    </row>
    <row r="92" spans="1:14" ht="21.75">
      <c r="A92" s="14" t="s">
        <v>541</v>
      </c>
      <c r="B92" s="11">
        <v>452</v>
      </c>
      <c r="C92" s="11">
        <v>431</v>
      </c>
      <c r="D92" s="11">
        <v>386</v>
      </c>
      <c r="E92" s="11">
        <v>435</v>
      </c>
      <c r="F92" s="11">
        <v>448</v>
      </c>
      <c r="G92" s="11">
        <v>411</v>
      </c>
      <c r="H92" s="11">
        <v>441</v>
      </c>
      <c r="I92" s="11">
        <v>398</v>
      </c>
      <c r="J92" s="11">
        <v>381</v>
      </c>
      <c r="K92" s="11">
        <v>280</v>
      </c>
      <c r="L92" s="11">
        <v>344</v>
      </c>
      <c r="M92" s="11">
        <v>360</v>
      </c>
      <c r="N92" s="13">
        <f t="shared" si="23"/>
        <v>4767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50811</v>
      </c>
      <c r="C95" s="8">
        <v>33894</v>
      </c>
      <c r="D95" s="8">
        <v>1280</v>
      </c>
      <c r="E95" s="8">
        <v>14667</v>
      </c>
      <c r="F95" s="8">
        <v>14405</v>
      </c>
      <c r="G95" s="8">
        <v>16870</v>
      </c>
      <c r="H95" s="8">
        <v>18726</v>
      </c>
      <c r="I95" s="8">
        <v>10863</v>
      </c>
      <c r="J95" s="8">
        <v>1219</v>
      </c>
      <c r="K95" s="8">
        <v>5412</v>
      </c>
      <c r="L95" s="8">
        <v>19484</v>
      </c>
      <c r="M95" s="8">
        <v>20059</v>
      </c>
      <c r="N95" s="9">
        <f t="shared" si="23"/>
        <v>207690</v>
      </c>
    </row>
    <row r="96" spans="1:14" ht="21.75">
      <c r="A96" s="14" t="s">
        <v>110</v>
      </c>
      <c r="B96" s="11">
        <v>3072</v>
      </c>
      <c r="C96" s="11">
        <v>2032</v>
      </c>
      <c r="D96" s="11">
        <v>75</v>
      </c>
      <c r="E96" s="11">
        <v>872</v>
      </c>
      <c r="F96" s="11">
        <v>859</v>
      </c>
      <c r="G96" s="11">
        <v>1009</v>
      </c>
      <c r="H96" s="11">
        <v>1120</v>
      </c>
      <c r="I96" s="11">
        <v>642</v>
      </c>
      <c r="J96" s="11">
        <v>70</v>
      </c>
      <c r="K96" s="11">
        <v>315</v>
      </c>
      <c r="L96" s="11">
        <v>1166</v>
      </c>
      <c r="M96" s="11">
        <v>1204</v>
      </c>
      <c r="N96" s="13">
        <f t="shared" si="23"/>
        <v>12436</v>
      </c>
    </row>
    <row r="97" spans="1:14" ht="21.75">
      <c r="A97" s="7" t="s">
        <v>111</v>
      </c>
      <c r="B97" s="8">
        <f aca="true" t="shared" si="24" ref="B97:N98">SUM(B89,B91,B93,B95,)</f>
        <v>78905</v>
      </c>
      <c r="C97" s="8">
        <f t="shared" si="24"/>
        <v>49590</v>
      </c>
      <c r="D97" s="8">
        <f t="shared" si="24"/>
        <v>25752</v>
      </c>
      <c r="E97" s="8">
        <f t="shared" si="24"/>
        <v>36977</v>
      </c>
      <c r="F97" s="8">
        <f t="shared" si="24"/>
        <v>40277</v>
      </c>
      <c r="G97" s="8">
        <f t="shared" si="24"/>
        <v>44305</v>
      </c>
      <c r="H97" s="8">
        <f t="shared" si="24"/>
        <v>44898</v>
      </c>
      <c r="I97" s="8">
        <f t="shared" si="24"/>
        <v>31228</v>
      </c>
      <c r="J97" s="8">
        <f t="shared" si="24"/>
        <v>19530</v>
      </c>
      <c r="K97" s="8">
        <f t="shared" si="24"/>
        <v>21661</v>
      </c>
      <c r="L97" s="8">
        <f t="shared" si="24"/>
        <v>44291</v>
      </c>
      <c r="M97" s="8">
        <f t="shared" si="24"/>
        <v>50709</v>
      </c>
      <c r="N97" s="8">
        <f t="shared" si="24"/>
        <v>488123</v>
      </c>
    </row>
    <row r="98" spans="1:14" ht="21.75">
      <c r="A98" s="14" t="s">
        <v>112</v>
      </c>
      <c r="B98" s="11">
        <f t="shared" si="24"/>
        <v>4811</v>
      </c>
      <c r="C98" s="11">
        <f t="shared" si="24"/>
        <v>3016</v>
      </c>
      <c r="D98" s="11">
        <f t="shared" si="24"/>
        <v>1554</v>
      </c>
      <c r="E98" s="11">
        <f t="shared" si="24"/>
        <v>2245</v>
      </c>
      <c r="F98" s="11">
        <f t="shared" si="24"/>
        <v>2448</v>
      </c>
      <c r="G98" s="11">
        <f t="shared" si="24"/>
        <v>2691</v>
      </c>
      <c r="H98" s="11">
        <f t="shared" si="24"/>
        <v>2730</v>
      </c>
      <c r="I98" s="11">
        <f t="shared" si="24"/>
        <v>1890</v>
      </c>
      <c r="J98" s="11">
        <f t="shared" si="24"/>
        <v>1173</v>
      </c>
      <c r="K98" s="11">
        <f t="shared" si="24"/>
        <v>1294</v>
      </c>
      <c r="L98" s="11">
        <f t="shared" si="24"/>
        <v>2684</v>
      </c>
      <c r="M98" s="11">
        <f t="shared" si="24"/>
        <v>3078</v>
      </c>
      <c r="N98" s="11">
        <f t="shared" si="24"/>
        <v>29614</v>
      </c>
    </row>
    <row r="99" spans="1:14" ht="21.75">
      <c r="A99" s="7" t="s">
        <v>113</v>
      </c>
      <c r="B99" s="8">
        <f aca="true" t="shared" si="25" ref="B99:N100">SUM(B89,B91,B93,)</f>
        <v>28094</v>
      </c>
      <c r="C99" s="8">
        <f t="shared" si="25"/>
        <v>15696</v>
      </c>
      <c r="D99" s="8">
        <f t="shared" si="25"/>
        <v>24472</v>
      </c>
      <c r="E99" s="8">
        <f t="shared" si="25"/>
        <v>22310</v>
      </c>
      <c r="F99" s="8">
        <f t="shared" si="25"/>
        <v>25872</v>
      </c>
      <c r="G99" s="8">
        <f t="shared" si="25"/>
        <v>27435</v>
      </c>
      <c r="H99" s="8">
        <f t="shared" si="25"/>
        <v>26172</v>
      </c>
      <c r="I99" s="8">
        <f t="shared" si="25"/>
        <v>20365</v>
      </c>
      <c r="J99" s="8">
        <f t="shared" si="25"/>
        <v>18311</v>
      </c>
      <c r="K99" s="8">
        <f t="shared" si="25"/>
        <v>16249</v>
      </c>
      <c r="L99" s="8">
        <f t="shared" si="25"/>
        <v>24807</v>
      </c>
      <c r="M99" s="8">
        <f t="shared" si="25"/>
        <v>30650</v>
      </c>
      <c r="N99" s="8">
        <f t="shared" si="25"/>
        <v>280433</v>
      </c>
    </row>
    <row r="100" spans="1:14" ht="21.75">
      <c r="A100" s="14" t="s">
        <v>114</v>
      </c>
      <c r="B100" s="11">
        <f t="shared" si="25"/>
        <v>1739</v>
      </c>
      <c r="C100" s="11">
        <f t="shared" si="25"/>
        <v>984</v>
      </c>
      <c r="D100" s="11">
        <f t="shared" si="25"/>
        <v>1479</v>
      </c>
      <c r="E100" s="11">
        <f t="shared" si="25"/>
        <v>1373</v>
      </c>
      <c r="F100" s="11">
        <f t="shared" si="25"/>
        <v>1589</v>
      </c>
      <c r="G100" s="11">
        <f t="shared" si="25"/>
        <v>1682</v>
      </c>
      <c r="H100" s="11">
        <f t="shared" si="25"/>
        <v>1610</v>
      </c>
      <c r="I100" s="11">
        <f t="shared" si="25"/>
        <v>1248</v>
      </c>
      <c r="J100" s="11">
        <f t="shared" si="25"/>
        <v>1103</v>
      </c>
      <c r="K100" s="11">
        <f t="shared" si="25"/>
        <v>979</v>
      </c>
      <c r="L100" s="11">
        <f t="shared" si="25"/>
        <v>1518</v>
      </c>
      <c r="M100" s="11">
        <f t="shared" si="25"/>
        <v>1874</v>
      </c>
      <c r="N100" s="11">
        <f t="shared" si="25"/>
        <v>17178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129974</v>
      </c>
      <c r="C102" s="8">
        <v>137284</v>
      </c>
      <c r="D102" s="8">
        <v>94753</v>
      </c>
      <c r="E102" s="8">
        <v>98995</v>
      </c>
      <c r="F102" s="8">
        <v>167291</v>
      </c>
      <c r="G102" s="8">
        <v>150696</v>
      </c>
      <c r="H102" s="8">
        <v>170037</v>
      </c>
      <c r="I102" s="8">
        <v>110028</v>
      </c>
      <c r="J102" s="8">
        <v>94000</v>
      </c>
      <c r="K102" s="8">
        <v>145331</v>
      </c>
      <c r="L102" s="8">
        <v>169263</v>
      </c>
      <c r="M102" s="8">
        <v>185112</v>
      </c>
      <c r="N102" s="9">
        <f>SUM(B102:M102)</f>
        <v>1652764</v>
      </c>
    </row>
    <row r="103" spans="1:14" ht="21.75">
      <c r="A103" s="46" t="s">
        <v>118</v>
      </c>
      <c r="B103" s="69">
        <v>7909.6</v>
      </c>
      <c r="C103" s="11">
        <v>8356</v>
      </c>
      <c r="D103" s="69">
        <v>5744.4</v>
      </c>
      <c r="E103" s="69">
        <v>6020.6</v>
      </c>
      <c r="F103" s="11">
        <v>10191</v>
      </c>
      <c r="G103" s="11">
        <v>9180</v>
      </c>
      <c r="H103" s="11">
        <v>10358</v>
      </c>
      <c r="I103" s="11">
        <v>6686</v>
      </c>
      <c r="J103" s="11">
        <v>5698</v>
      </c>
      <c r="K103" s="11">
        <v>8839</v>
      </c>
      <c r="L103" s="11">
        <v>10311</v>
      </c>
      <c r="M103" s="11">
        <v>11281</v>
      </c>
      <c r="N103" s="13">
        <f>SUM(B103:M103)</f>
        <v>100574.6</v>
      </c>
    </row>
    <row r="104" spans="1:14" ht="21.75">
      <c r="A104" s="7" t="s">
        <v>117</v>
      </c>
      <c r="B104" s="8">
        <v>39849</v>
      </c>
      <c r="C104" s="8">
        <v>37362</v>
      </c>
      <c r="D104" s="8">
        <v>1593</v>
      </c>
      <c r="E104" s="8">
        <v>47383</v>
      </c>
      <c r="F104" s="8">
        <v>41478</v>
      </c>
      <c r="G104" s="8">
        <v>58759</v>
      </c>
      <c r="H104" s="8">
        <v>39418</v>
      </c>
      <c r="I104" s="8">
        <v>19149</v>
      </c>
      <c r="J104" s="8">
        <v>858</v>
      </c>
      <c r="K104" s="8">
        <v>6130</v>
      </c>
      <c r="L104" s="8">
        <v>46700</v>
      </c>
      <c r="M104" s="8">
        <v>48705</v>
      </c>
      <c r="N104" s="9">
        <f>SUM(B104:M104)</f>
        <v>387384</v>
      </c>
    </row>
    <row r="105" spans="1:14" ht="21.75">
      <c r="A105" s="14" t="s">
        <v>119</v>
      </c>
      <c r="B105" s="69">
        <v>2425.4</v>
      </c>
      <c r="C105" s="11">
        <v>2274</v>
      </c>
      <c r="D105" s="69">
        <v>96.6</v>
      </c>
      <c r="E105" s="69">
        <v>2880.4</v>
      </c>
      <c r="F105" s="11">
        <v>2526</v>
      </c>
      <c r="G105" s="11">
        <v>3579</v>
      </c>
      <c r="H105" s="11">
        <v>2401</v>
      </c>
      <c r="I105" s="11">
        <v>1163</v>
      </c>
      <c r="J105" s="11">
        <v>52</v>
      </c>
      <c r="K105" s="11">
        <v>373</v>
      </c>
      <c r="L105" s="11">
        <v>2846</v>
      </c>
      <c r="M105" s="11">
        <v>2968</v>
      </c>
      <c r="N105" s="13">
        <f>SUM(B105:M105)</f>
        <v>23584.4</v>
      </c>
    </row>
    <row r="106" spans="1:14" ht="21.75">
      <c r="A106" s="7" t="s">
        <v>120</v>
      </c>
      <c r="B106" s="8">
        <f aca="true" t="shared" si="26" ref="B106:N107">SUM(B102,B104,)</f>
        <v>169823</v>
      </c>
      <c r="C106" s="8">
        <f t="shared" si="26"/>
        <v>174646</v>
      </c>
      <c r="D106" s="8">
        <f t="shared" si="26"/>
        <v>96346</v>
      </c>
      <c r="E106" s="8">
        <f t="shared" si="26"/>
        <v>146378</v>
      </c>
      <c r="F106" s="8">
        <f t="shared" si="26"/>
        <v>208769</v>
      </c>
      <c r="G106" s="8">
        <f t="shared" si="26"/>
        <v>209455</v>
      </c>
      <c r="H106" s="8">
        <f t="shared" si="26"/>
        <v>209455</v>
      </c>
      <c r="I106" s="8">
        <f t="shared" si="26"/>
        <v>129177</v>
      </c>
      <c r="J106" s="8">
        <f t="shared" si="26"/>
        <v>94858</v>
      </c>
      <c r="K106" s="8">
        <f t="shared" si="26"/>
        <v>151461</v>
      </c>
      <c r="L106" s="8">
        <f t="shared" si="26"/>
        <v>215963</v>
      </c>
      <c r="M106" s="8">
        <f t="shared" si="26"/>
        <v>233817</v>
      </c>
      <c r="N106" s="8">
        <f t="shared" si="26"/>
        <v>2040148</v>
      </c>
    </row>
    <row r="107" spans="1:14" ht="21.75">
      <c r="A107" s="14" t="s">
        <v>121</v>
      </c>
      <c r="B107" s="69">
        <f t="shared" si="26"/>
        <v>10335</v>
      </c>
      <c r="C107" s="11">
        <f t="shared" si="26"/>
        <v>10630</v>
      </c>
      <c r="D107" s="11">
        <f t="shared" si="26"/>
        <v>5841</v>
      </c>
      <c r="E107" s="11">
        <f t="shared" si="26"/>
        <v>8901</v>
      </c>
      <c r="F107" s="11">
        <f t="shared" si="26"/>
        <v>12717</v>
      </c>
      <c r="G107" s="11">
        <f t="shared" si="26"/>
        <v>12759</v>
      </c>
      <c r="H107" s="11">
        <f t="shared" si="26"/>
        <v>12759</v>
      </c>
      <c r="I107" s="11">
        <f t="shared" si="26"/>
        <v>7849</v>
      </c>
      <c r="J107" s="11">
        <f t="shared" si="26"/>
        <v>5750</v>
      </c>
      <c r="K107" s="11">
        <f t="shared" si="26"/>
        <v>9212</v>
      </c>
      <c r="L107" s="11">
        <f t="shared" si="26"/>
        <v>13157</v>
      </c>
      <c r="M107" s="11">
        <f t="shared" si="26"/>
        <v>14249</v>
      </c>
      <c r="N107" s="11">
        <f t="shared" si="26"/>
        <v>124159</v>
      </c>
    </row>
    <row r="108" spans="1:14" ht="21.75">
      <c r="A108" s="7" t="s">
        <v>122</v>
      </c>
      <c r="B108" s="8">
        <f aca="true" t="shared" si="27" ref="B108:N109">SUM(B102,)</f>
        <v>129974</v>
      </c>
      <c r="C108" s="8">
        <f t="shared" si="27"/>
        <v>137284</v>
      </c>
      <c r="D108" s="8">
        <f t="shared" si="27"/>
        <v>94753</v>
      </c>
      <c r="E108" s="8">
        <f t="shared" si="27"/>
        <v>98995</v>
      </c>
      <c r="F108" s="8">
        <f t="shared" si="27"/>
        <v>167291</v>
      </c>
      <c r="G108" s="8">
        <f t="shared" si="27"/>
        <v>150696</v>
      </c>
      <c r="H108" s="8">
        <f t="shared" si="27"/>
        <v>170037</v>
      </c>
      <c r="I108" s="8">
        <f t="shared" si="27"/>
        <v>110028</v>
      </c>
      <c r="J108" s="8">
        <f>SUM(J102,)</f>
        <v>94000</v>
      </c>
      <c r="K108" s="8">
        <f t="shared" si="27"/>
        <v>145331</v>
      </c>
      <c r="L108" s="8">
        <f t="shared" si="27"/>
        <v>169263</v>
      </c>
      <c r="M108" s="8">
        <f t="shared" si="27"/>
        <v>185112</v>
      </c>
      <c r="N108" s="8">
        <f t="shared" si="27"/>
        <v>1652764</v>
      </c>
    </row>
    <row r="109" spans="1:14" ht="21.75">
      <c r="A109" s="14" t="s">
        <v>123</v>
      </c>
      <c r="B109" s="11">
        <f t="shared" si="27"/>
        <v>7909.6</v>
      </c>
      <c r="C109" s="11">
        <f t="shared" si="27"/>
        <v>8356</v>
      </c>
      <c r="D109" s="11">
        <f t="shared" si="27"/>
        <v>5744.4</v>
      </c>
      <c r="E109" s="11">
        <f t="shared" si="27"/>
        <v>6020.6</v>
      </c>
      <c r="F109" s="11">
        <f t="shared" si="27"/>
        <v>10191</v>
      </c>
      <c r="G109" s="11">
        <f t="shared" si="27"/>
        <v>9180</v>
      </c>
      <c r="H109" s="11">
        <f t="shared" si="27"/>
        <v>10358</v>
      </c>
      <c r="I109" s="11">
        <f t="shared" si="27"/>
        <v>6686</v>
      </c>
      <c r="J109" s="11">
        <f t="shared" si="27"/>
        <v>5698</v>
      </c>
      <c r="K109" s="11">
        <f t="shared" si="27"/>
        <v>8839</v>
      </c>
      <c r="L109" s="11">
        <f t="shared" si="27"/>
        <v>10311</v>
      </c>
      <c r="M109" s="11">
        <f t="shared" si="27"/>
        <v>11281</v>
      </c>
      <c r="N109" s="11">
        <f t="shared" si="27"/>
        <v>100574.6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6613</v>
      </c>
      <c r="C111" s="8">
        <v>10466</v>
      </c>
      <c r="D111" s="8">
        <v>17787</v>
      </c>
      <c r="E111" s="8">
        <v>5318</v>
      </c>
      <c r="F111" s="8">
        <v>2675</v>
      </c>
      <c r="G111" s="8">
        <v>10278</v>
      </c>
      <c r="H111" s="8">
        <v>6764</v>
      </c>
      <c r="I111" s="8">
        <v>16931</v>
      </c>
      <c r="J111" s="8">
        <v>12091</v>
      </c>
      <c r="K111" s="8">
        <v>28617</v>
      </c>
      <c r="L111" s="8">
        <v>4382</v>
      </c>
      <c r="M111" s="8">
        <v>9099</v>
      </c>
      <c r="N111" s="9">
        <f aca="true" t="shared" si="28" ref="N111:N116">SUM(B111:M111)</f>
        <v>131021</v>
      </c>
    </row>
    <row r="112" spans="1:14" ht="21.75">
      <c r="A112" s="10" t="s">
        <v>532</v>
      </c>
      <c r="B112" s="11">
        <v>388</v>
      </c>
      <c r="C112" s="11">
        <v>617</v>
      </c>
      <c r="D112" s="11">
        <v>1056</v>
      </c>
      <c r="E112" s="11">
        <v>310</v>
      </c>
      <c r="F112" s="11">
        <v>154</v>
      </c>
      <c r="G112" s="11">
        <v>606</v>
      </c>
      <c r="H112" s="11">
        <v>397</v>
      </c>
      <c r="I112" s="11">
        <v>1004</v>
      </c>
      <c r="J112" s="11">
        <v>714</v>
      </c>
      <c r="K112" s="11">
        <v>1712</v>
      </c>
      <c r="L112" s="11">
        <v>255</v>
      </c>
      <c r="M112" s="11">
        <v>536</v>
      </c>
      <c r="N112" s="13">
        <f t="shared" si="28"/>
        <v>7749</v>
      </c>
    </row>
    <row r="113" spans="1:14" ht="21.75">
      <c r="A113" s="7" t="s">
        <v>501</v>
      </c>
      <c r="B113" s="8">
        <v>1109</v>
      </c>
      <c r="C113" s="8">
        <v>1170</v>
      </c>
      <c r="D113" s="8">
        <v>2408</v>
      </c>
      <c r="E113" s="8">
        <v>2421</v>
      </c>
      <c r="F113" s="8">
        <v>208</v>
      </c>
      <c r="G113" s="8">
        <v>1714</v>
      </c>
      <c r="H113" s="8">
        <v>2027</v>
      </c>
      <c r="I113" s="8">
        <v>2143</v>
      </c>
      <c r="J113" s="8">
        <v>3439</v>
      </c>
      <c r="K113" s="8">
        <v>568</v>
      </c>
      <c r="L113" s="8">
        <v>223</v>
      </c>
      <c r="M113" s="8">
        <v>85</v>
      </c>
      <c r="N113" s="9">
        <f t="shared" si="28"/>
        <v>17515</v>
      </c>
    </row>
    <row r="114" spans="1:14" ht="21.75">
      <c r="A114" s="14" t="s">
        <v>502</v>
      </c>
      <c r="B114" s="11">
        <v>65</v>
      </c>
      <c r="C114" s="11">
        <v>69</v>
      </c>
      <c r="D114" s="11">
        <v>143</v>
      </c>
      <c r="E114" s="11">
        <v>141</v>
      </c>
      <c r="F114" s="11">
        <v>12</v>
      </c>
      <c r="G114" s="11">
        <v>101</v>
      </c>
      <c r="H114" s="11">
        <v>119</v>
      </c>
      <c r="I114" s="11">
        <v>127</v>
      </c>
      <c r="J114" s="11">
        <v>203</v>
      </c>
      <c r="K114" s="11">
        <v>34</v>
      </c>
      <c r="L114" s="11">
        <v>13</v>
      </c>
      <c r="M114" s="11">
        <v>5</v>
      </c>
      <c r="N114" s="13">
        <f t="shared" si="28"/>
        <v>1032</v>
      </c>
    </row>
    <row r="115" spans="1:14" ht="21.75">
      <c r="A115" s="7" t="s">
        <v>125</v>
      </c>
      <c r="B115" s="8">
        <v>12727</v>
      </c>
      <c r="C115" s="8">
        <v>11838</v>
      </c>
      <c r="D115" s="8">
        <v>8740</v>
      </c>
      <c r="E115" s="8">
        <v>10044</v>
      </c>
      <c r="F115" s="8">
        <v>11321</v>
      </c>
      <c r="G115" s="8">
        <v>11319</v>
      </c>
      <c r="H115" s="8">
        <v>12296</v>
      </c>
      <c r="I115" s="8">
        <v>8519</v>
      </c>
      <c r="J115" s="8">
        <v>8860</v>
      </c>
      <c r="K115" s="8">
        <v>9625</v>
      </c>
      <c r="L115" s="8">
        <v>12738</v>
      </c>
      <c r="M115" s="8">
        <v>13831</v>
      </c>
      <c r="N115" s="9">
        <f t="shared" si="28"/>
        <v>131858</v>
      </c>
    </row>
    <row r="116" spans="1:14" ht="21.75">
      <c r="A116" s="14" t="s">
        <v>126</v>
      </c>
      <c r="B116" s="11">
        <v>746</v>
      </c>
      <c r="C116" s="11">
        <v>698</v>
      </c>
      <c r="D116" s="11">
        <v>519</v>
      </c>
      <c r="E116" s="11">
        <v>585</v>
      </c>
      <c r="F116" s="11">
        <v>651</v>
      </c>
      <c r="G116" s="11">
        <v>667</v>
      </c>
      <c r="H116" s="11">
        <v>722</v>
      </c>
      <c r="I116" s="11">
        <v>505</v>
      </c>
      <c r="J116" s="11">
        <v>523</v>
      </c>
      <c r="K116" s="11">
        <v>576</v>
      </c>
      <c r="L116" s="11">
        <v>741</v>
      </c>
      <c r="M116" s="11">
        <v>815</v>
      </c>
      <c r="N116" s="13">
        <f t="shared" si="28"/>
        <v>7748</v>
      </c>
    </row>
    <row r="117" spans="1:14" ht="21.75">
      <c r="A117" s="7" t="s">
        <v>127</v>
      </c>
      <c r="B117" s="8">
        <f aca="true" t="shared" si="29" ref="B117:N118">SUM(B111,B113,B115,)</f>
        <v>20449</v>
      </c>
      <c r="C117" s="8">
        <f t="shared" si="29"/>
        <v>23474</v>
      </c>
      <c r="D117" s="8">
        <f t="shared" si="29"/>
        <v>28935</v>
      </c>
      <c r="E117" s="8">
        <f t="shared" si="29"/>
        <v>17783</v>
      </c>
      <c r="F117" s="8">
        <f t="shared" si="29"/>
        <v>14204</v>
      </c>
      <c r="G117" s="8">
        <f t="shared" si="29"/>
        <v>23311</v>
      </c>
      <c r="H117" s="8">
        <f t="shared" si="29"/>
        <v>21087</v>
      </c>
      <c r="I117" s="8">
        <f>SUM(I111,I113,I115,)</f>
        <v>27593</v>
      </c>
      <c r="J117" s="8">
        <f t="shared" si="29"/>
        <v>24390</v>
      </c>
      <c r="K117" s="8">
        <f t="shared" si="29"/>
        <v>38810</v>
      </c>
      <c r="L117" s="8">
        <f t="shared" si="29"/>
        <v>17343</v>
      </c>
      <c r="M117" s="8">
        <f t="shared" si="29"/>
        <v>23015</v>
      </c>
      <c r="N117" s="8">
        <f t="shared" si="29"/>
        <v>280394</v>
      </c>
    </row>
    <row r="118" spans="1:14" ht="21.75">
      <c r="A118" s="14" t="s">
        <v>128</v>
      </c>
      <c r="B118" s="11">
        <f t="shared" si="29"/>
        <v>1199</v>
      </c>
      <c r="C118" s="11">
        <f t="shared" si="29"/>
        <v>1384</v>
      </c>
      <c r="D118" s="11">
        <f t="shared" si="29"/>
        <v>1718</v>
      </c>
      <c r="E118" s="11">
        <f t="shared" si="29"/>
        <v>1036</v>
      </c>
      <c r="F118" s="11">
        <f t="shared" si="29"/>
        <v>817</v>
      </c>
      <c r="G118" s="11">
        <f t="shared" si="29"/>
        <v>1374</v>
      </c>
      <c r="H118" s="11">
        <f t="shared" si="29"/>
        <v>1238</v>
      </c>
      <c r="I118" s="11">
        <f t="shared" si="29"/>
        <v>1636</v>
      </c>
      <c r="J118" s="11">
        <f t="shared" si="29"/>
        <v>1440</v>
      </c>
      <c r="K118" s="11">
        <f t="shared" si="29"/>
        <v>2322</v>
      </c>
      <c r="L118" s="11">
        <f t="shared" si="29"/>
        <v>1009</v>
      </c>
      <c r="M118" s="11">
        <f t="shared" si="29"/>
        <v>1356</v>
      </c>
      <c r="N118" s="11">
        <f t="shared" si="29"/>
        <v>16529</v>
      </c>
    </row>
    <row r="119" spans="1:14" ht="21.75">
      <c r="A119" s="7" t="s">
        <v>129</v>
      </c>
      <c r="B119" s="8">
        <f>SUM(B111,B113,)</f>
        <v>7722</v>
      </c>
      <c r="C119" s="8">
        <f aca="true" t="shared" si="30" ref="B119:N120">SUM(C111,C113,)</f>
        <v>11636</v>
      </c>
      <c r="D119" s="8">
        <f t="shared" si="30"/>
        <v>20195</v>
      </c>
      <c r="E119" s="8">
        <f t="shared" si="30"/>
        <v>7739</v>
      </c>
      <c r="F119" s="8">
        <f>SUM(F111,F113,)</f>
        <v>2883</v>
      </c>
      <c r="G119" s="8">
        <f t="shared" si="30"/>
        <v>11992</v>
      </c>
      <c r="H119" s="8">
        <f t="shared" si="30"/>
        <v>8791</v>
      </c>
      <c r="I119" s="8">
        <f>SUM(I111,I113,)</f>
        <v>19074</v>
      </c>
      <c r="J119" s="8">
        <f t="shared" si="30"/>
        <v>15530</v>
      </c>
      <c r="K119" s="8">
        <f t="shared" si="30"/>
        <v>29185</v>
      </c>
      <c r="L119" s="8">
        <f t="shared" si="30"/>
        <v>4605</v>
      </c>
      <c r="M119" s="8">
        <f t="shared" si="30"/>
        <v>9184</v>
      </c>
      <c r="N119" s="8">
        <f t="shared" si="30"/>
        <v>148536</v>
      </c>
    </row>
    <row r="120" spans="1:14" ht="21.75">
      <c r="A120" s="14" t="s">
        <v>130</v>
      </c>
      <c r="B120" s="11">
        <f t="shared" si="30"/>
        <v>453</v>
      </c>
      <c r="C120" s="11">
        <f t="shared" si="30"/>
        <v>686</v>
      </c>
      <c r="D120" s="11">
        <f t="shared" si="30"/>
        <v>1199</v>
      </c>
      <c r="E120" s="11">
        <f t="shared" si="30"/>
        <v>451</v>
      </c>
      <c r="F120" s="11">
        <f t="shared" si="30"/>
        <v>166</v>
      </c>
      <c r="G120" s="11">
        <f t="shared" si="30"/>
        <v>707</v>
      </c>
      <c r="H120" s="11">
        <f t="shared" si="30"/>
        <v>516</v>
      </c>
      <c r="I120" s="11">
        <f t="shared" si="30"/>
        <v>1131</v>
      </c>
      <c r="J120" s="11">
        <f t="shared" si="30"/>
        <v>917</v>
      </c>
      <c r="K120" s="11">
        <f t="shared" si="30"/>
        <v>1746</v>
      </c>
      <c r="L120" s="11">
        <f t="shared" si="30"/>
        <v>268</v>
      </c>
      <c r="M120" s="11">
        <f t="shared" si="30"/>
        <v>541</v>
      </c>
      <c r="N120" s="11">
        <f t="shared" si="30"/>
        <v>8781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333</v>
      </c>
      <c r="C122" s="8">
        <v>292</v>
      </c>
      <c r="D122" s="8">
        <v>387</v>
      </c>
      <c r="E122" s="8">
        <v>224</v>
      </c>
      <c r="F122" s="8">
        <v>26</v>
      </c>
      <c r="G122" s="8">
        <v>26</v>
      </c>
      <c r="H122" s="8">
        <v>26</v>
      </c>
      <c r="I122" s="8">
        <v>360</v>
      </c>
      <c r="J122" s="8">
        <v>417</v>
      </c>
      <c r="K122" s="8">
        <v>320</v>
      </c>
      <c r="L122" s="8">
        <v>333</v>
      </c>
      <c r="M122" s="8">
        <v>401</v>
      </c>
      <c r="N122" s="9">
        <f>SUM(B122:M122)</f>
        <v>3145</v>
      </c>
    </row>
    <row r="123" spans="1:14" ht="21.75">
      <c r="A123" s="10" t="s">
        <v>531</v>
      </c>
      <c r="B123" s="11">
        <v>25</v>
      </c>
      <c r="C123" s="11">
        <v>22</v>
      </c>
      <c r="D123" s="11">
        <v>29</v>
      </c>
      <c r="E123" s="11">
        <v>17</v>
      </c>
      <c r="F123" s="11">
        <v>1</v>
      </c>
      <c r="G123" s="11">
        <v>1</v>
      </c>
      <c r="H123" s="11">
        <v>1</v>
      </c>
      <c r="I123" s="11">
        <v>27</v>
      </c>
      <c r="J123" s="11">
        <v>31</v>
      </c>
      <c r="K123" s="11">
        <v>24</v>
      </c>
      <c r="L123" s="11">
        <v>25</v>
      </c>
      <c r="M123" s="11">
        <v>30</v>
      </c>
      <c r="N123" s="13">
        <f>SUM(B123:M123)</f>
        <v>233</v>
      </c>
    </row>
    <row r="124" spans="1:14" ht="21.75">
      <c r="A124" s="55" t="s">
        <v>479</v>
      </c>
      <c r="B124" s="56">
        <v>54723</v>
      </c>
      <c r="C124" s="56"/>
      <c r="D124" s="56">
        <v>36326</v>
      </c>
      <c r="E124" s="56"/>
      <c r="F124" s="56">
        <v>40983</v>
      </c>
      <c r="G124" s="56"/>
      <c r="H124" s="56">
        <v>49445</v>
      </c>
      <c r="I124" s="56"/>
      <c r="J124" s="56">
        <v>23129</v>
      </c>
      <c r="K124" s="56"/>
      <c r="L124" s="56">
        <v>33198</v>
      </c>
      <c r="M124" s="56"/>
      <c r="N124" s="9">
        <f>SUM(B124:M124)</f>
        <v>237804</v>
      </c>
    </row>
    <row r="125" spans="1:14" ht="21.75">
      <c r="A125" s="57" t="s">
        <v>480</v>
      </c>
      <c r="B125" s="58">
        <v>3560</v>
      </c>
      <c r="C125" s="58"/>
      <c r="D125" s="58">
        <v>2208</v>
      </c>
      <c r="E125" s="58"/>
      <c r="F125" s="58">
        <v>2548</v>
      </c>
      <c r="G125" s="58"/>
      <c r="H125" s="58">
        <v>3153</v>
      </c>
      <c r="I125" s="58"/>
      <c r="J125" s="58">
        <v>1147</v>
      </c>
      <c r="K125" s="58"/>
      <c r="L125" s="58">
        <v>1965</v>
      </c>
      <c r="M125" s="58"/>
      <c r="N125" s="13">
        <f>SUM(B125:M125)</f>
        <v>14581</v>
      </c>
    </row>
    <row r="126" spans="1:14" ht="21.75">
      <c r="A126" s="7" t="s">
        <v>132</v>
      </c>
      <c r="B126" s="8">
        <f aca="true" t="shared" si="31" ref="B126:N127">SUM(B122,B124,)</f>
        <v>55056</v>
      </c>
      <c r="C126" s="8">
        <f t="shared" si="31"/>
        <v>292</v>
      </c>
      <c r="D126" s="8">
        <f t="shared" si="31"/>
        <v>36713</v>
      </c>
      <c r="E126" s="8">
        <f t="shared" si="31"/>
        <v>224</v>
      </c>
      <c r="F126" s="8">
        <f t="shared" si="31"/>
        <v>41009</v>
      </c>
      <c r="G126" s="8">
        <f t="shared" si="31"/>
        <v>26</v>
      </c>
      <c r="H126" s="8">
        <f t="shared" si="31"/>
        <v>49471</v>
      </c>
      <c r="I126" s="8">
        <f t="shared" si="31"/>
        <v>360</v>
      </c>
      <c r="J126" s="8">
        <f t="shared" si="31"/>
        <v>23546</v>
      </c>
      <c r="K126" s="8">
        <f t="shared" si="31"/>
        <v>320</v>
      </c>
      <c r="L126" s="8">
        <f t="shared" si="31"/>
        <v>33531</v>
      </c>
      <c r="M126" s="8">
        <f t="shared" si="31"/>
        <v>401</v>
      </c>
      <c r="N126" s="8">
        <f t="shared" si="31"/>
        <v>240949</v>
      </c>
    </row>
    <row r="127" spans="1:14" ht="21.75">
      <c r="A127" s="14" t="s">
        <v>133</v>
      </c>
      <c r="B127" s="11">
        <f t="shared" si="31"/>
        <v>3585</v>
      </c>
      <c r="C127" s="11">
        <f t="shared" si="31"/>
        <v>22</v>
      </c>
      <c r="D127" s="11">
        <f t="shared" si="31"/>
        <v>2237</v>
      </c>
      <c r="E127" s="11">
        <f t="shared" si="31"/>
        <v>17</v>
      </c>
      <c r="F127" s="11">
        <f t="shared" si="31"/>
        <v>2549</v>
      </c>
      <c r="G127" s="11">
        <f t="shared" si="31"/>
        <v>1</v>
      </c>
      <c r="H127" s="11">
        <f t="shared" si="31"/>
        <v>3154</v>
      </c>
      <c r="I127" s="11">
        <f t="shared" si="31"/>
        <v>27</v>
      </c>
      <c r="J127" s="11">
        <f t="shared" si="31"/>
        <v>1178</v>
      </c>
      <c r="K127" s="11">
        <f t="shared" si="31"/>
        <v>24</v>
      </c>
      <c r="L127" s="11">
        <f t="shared" si="31"/>
        <v>1990</v>
      </c>
      <c r="M127" s="11">
        <f t="shared" si="31"/>
        <v>30</v>
      </c>
      <c r="N127" s="11">
        <f t="shared" si="31"/>
        <v>14814</v>
      </c>
    </row>
    <row r="128" spans="1:14" ht="21.75">
      <c r="A128" s="7" t="s">
        <v>481</v>
      </c>
      <c r="B128" s="8">
        <f aca="true" t="shared" si="32" ref="B128:N129">SUM(B122,)</f>
        <v>333</v>
      </c>
      <c r="C128" s="8">
        <f t="shared" si="32"/>
        <v>292</v>
      </c>
      <c r="D128" s="8">
        <f t="shared" si="32"/>
        <v>387</v>
      </c>
      <c r="E128" s="8">
        <f t="shared" si="32"/>
        <v>224</v>
      </c>
      <c r="F128" s="8">
        <f t="shared" si="32"/>
        <v>26</v>
      </c>
      <c r="G128" s="8">
        <f t="shared" si="32"/>
        <v>26</v>
      </c>
      <c r="H128" s="8">
        <f t="shared" si="32"/>
        <v>26</v>
      </c>
      <c r="I128" s="8">
        <f t="shared" si="32"/>
        <v>360</v>
      </c>
      <c r="J128" s="8">
        <f t="shared" si="32"/>
        <v>417</v>
      </c>
      <c r="K128" s="8">
        <f t="shared" si="32"/>
        <v>320</v>
      </c>
      <c r="L128" s="8">
        <f t="shared" si="32"/>
        <v>333</v>
      </c>
      <c r="M128" s="8">
        <f t="shared" si="32"/>
        <v>401</v>
      </c>
      <c r="N128" s="8">
        <f t="shared" si="32"/>
        <v>3145</v>
      </c>
    </row>
    <row r="129" spans="1:14" ht="21.75">
      <c r="A129" s="14" t="s">
        <v>482</v>
      </c>
      <c r="B129" s="11">
        <f t="shared" si="32"/>
        <v>25</v>
      </c>
      <c r="C129" s="11">
        <f t="shared" si="32"/>
        <v>22</v>
      </c>
      <c r="D129" s="11">
        <f t="shared" si="32"/>
        <v>29</v>
      </c>
      <c r="E129" s="11">
        <f t="shared" si="32"/>
        <v>17</v>
      </c>
      <c r="F129" s="11">
        <f t="shared" si="32"/>
        <v>1</v>
      </c>
      <c r="G129" s="11">
        <f t="shared" si="32"/>
        <v>1</v>
      </c>
      <c r="H129" s="11">
        <f t="shared" si="32"/>
        <v>1</v>
      </c>
      <c r="I129" s="11">
        <f t="shared" si="32"/>
        <v>27</v>
      </c>
      <c r="J129" s="11">
        <f t="shared" si="32"/>
        <v>31</v>
      </c>
      <c r="K129" s="11">
        <f t="shared" si="32"/>
        <v>24</v>
      </c>
      <c r="L129" s="11">
        <f t="shared" si="32"/>
        <v>25</v>
      </c>
      <c r="M129" s="11">
        <f t="shared" si="32"/>
        <v>30</v>
      </c>
      <c r="N129" s="11">
        <f t="shared" si="32"/>
        <v>233</v>
      </c>
    </row>
    <row r="130" spans="1:14" ht="21.75">
      <c r="A130" s="24" t="s">
        <v>59</v>
      </c>
      <c r="B130" s="25">
        <f>SUM(B84,B97,B106,B117,B126,)</f>
        <v>782590</v>
      </c>
      <c r="C130" s="25">
        <f aca="true" t="shared" si="33" ref="C130:M130">SUM(C84,C97,C106,C117,C126,)</f>
        <v>707879</v>
      </c>
      <c r="D130" s="25">
        <f t="shared" si="33"/>
        <v>668960</v>
      </c>
      <c r="E130" s="25">
        <f t="shared" si="33"/>
        <v>573389</v>
      </c>
      <c r="F130" s="25">
        <f t="shared" si="33"/>
        <v>673310</v>
      </c>
      <c r="G130" s="25">
        <f t="shared" si="33"/>
        <v>673109</v>
      </c>
      <c r="H130" s="25">
        <f t="shared" si="33"/>
        <v>767914</v>
      </c>
      <c r="I130" s="25">
        <f t="shared" si="33"/>
        <v>511303</v>
      </c>
      <c r="J130" s="25">
        <f t="shared" si="33"/>
        <v>485496</v>
      </c>
      <c r="K130" s="25">
        <f t="shared" si="33"/>
        <v>532630</v>
      </c>
      <c r="L130" s="25">
        <f t="shared" si="33"/>
        <v>755490</v>
      </c>
      <c r="M130" s="25">
        <f t="shared" si="33"/>
        <v>836242</v>
      </c>
      <c r="N130" s="26">
        <f>SUM(B130:M130)</f>
        <v>7968312</v>
      </c>
    </row>
    <row r="131" spans="1:14" ht="21.75">
      <c r="A131" s="24" t="s">
        <v>134</v>
      </c>
      <c r="B131" s="28">
        <f aca="true" t="shared" si="34" ref="B131:M131">SUM(B85,B98,B107,B118,B127,)</f>
        <v>47641</v>
      </c>
      <c r="C131" s="28">
        <f t="shared" si="34"/>
        <v>42856</v>
      </c>
      <c r="D131" s="28">
        <f t="shared" si="34"/>
        <v>40459</v>
      </c>
      <c r="E131" s="28">
        <f t="shared" si="34"/>
        <v>34630</v>
      </c>
      <c r="F131" s="28">
        <f t="shared" si="34"/>
        <v>40780</v>
      </c>
      <c r="G131" s="28">
        <f t="shared" si="34"/>
        <v>40723</v>
      </c>
      <c r="H131" s="28">
        <f t="shared" si="34"/>
        <v>46653</v>
      </c>
      <c r="I131" s="28">
        <f t="shared" si="34"/>
        <v>30831</v>
      </c>
      <c r="J131" s="28">
        <f t="shared" si="34"/>
        <v>28984</v>
      </c>
      <c r="K131" s="28">
        <f t="shared" si="34"/>
        <v>32124</v>
      </c>
      <c r="L131" s="28">
        <f t="shared" si="34"/>
        <v>45695</v>
      </c>
      <c r="M131" s="28">
        <f t="shared" si="34"/>
        <v>50702</v>
      </c>
      <c r="N131" s="29">
        <f>SUM(B131:M131)</f>
        <v>482078</v>
      </c>
    </row>
    <row r="132" spans="1:14" ht="21.75">
      <c r="A132" s="22" t="s">
        <v>135</v>
      </c>
      <c r="B132" s="31">
        <f aca="true" t="shared" si="35" ref="B132:N133">SUM(B80,B82,B95,B104,B115,B124,)</f>
        <v>281518</v>
      </c>
      <c r="C132" s="31">
        <f t="shared" si="35"/>
        <v>211635</v>
      </c>
      <c r="D132" s="31">
        <f t="shared" si="35"/>
        <v>97559</v>
      </c>
      <c r="E132" s="31">
        <f t="shared" si="35"/>
        <v>169210</v>
      </c>
      <c r="F132" s="31">
        <f t="shared" si="35"/>
        <v>212546</v>
      </c>
      <c r="G132" s="31">
        <f t="shared" si="35"/>
        <v>209634</v>
      </c>
      <c r="H132" s="31">
        <f t="shared" si="35"/>
        <v>244551</v>
      </c>
      <c r="I132" s="31">
        <f t="shared" si="35"/>
        <v>112398</v>
      </c>
      <c r="J132" s="31">
        <f>SUM(J80,J82,J95,J104,J115,J124,)</f>
        <v>80774</v>
      </c>
      <c r="K132" s="31">
        <f t="shared" si="35"/>
        <v>83817</v>
      </c>
      <c r="L132" s="31">
        <f t="shared" si="35"/>
        <v>232404</v>
      </c>
      <c r="M132" s="31">
        <f t="shared" si="35"/>
        <v>232734</v>
      </c>
      <c r="N132" s="31">
        <f t="shared" si="35"/>
        <v>2168780</v>
      </c>
    </row>
    <row r="133" spans="1:14" ht="21.75">
      <c r="A133" s="22" t="s">
        <v>136</v>
      </c>
      <c r="B133" s="32">
        <f t="shared" si="35"/>
        <v>17247.4</v>
      </c>
      <c r="C133" s="32">
        <f t="shared" si="35"/>
        <v>12762</v>
      </c>
      <c r="D133" s="32">
        <f t="shared" si="35"/>
        <v>5829.6</v>
      </c>
      <c r="E133" s="32">
        <f t="shared" si="35"/>
        <v>10173.4</v>
      </c>
      <c r="F133" s="32">
        <f t="shared" si="35"/>
        <v>12863</v>
      </c>
      <c r="G133" s="32">
        <f t="shared" si="35"/>
        <v>12655</v>
      </c>
      <c r="H133" s="32">
        <f t="shared" si="35"/>
        <v>14917</v>
      </c>
      <c r="I133" s="32">
        <f t="shared" si="35"/>
        <v>6724</v>
      </c>
      <c r="J133" s="32">
        <f t="shared" si="35"/>
        <v>4545</v>
      </c>
      <c r="K133" s="32">
        <f t="shared" si="35"/>
        <v>4992</v>
      </c>
      <c r="L133" s="32">
        <f t="shared" si="35"/>
        <v>13971</v>
      </c>
      <c r="M133" s="32">
        <f t="shared" si="35"/>
        <v>14066</v>
      </c>
      <c r="N133" s="32">
        <f t="shared" si="35"/>
        <v>130745.4</v>
      </c>
    </row>
    <row r="134" spans="1:14" ht="21.75">
      <c r="A134" s="24" t="s">
        <v>137</v>
      </c>
      <c r="B134" s="26">
        <f>SUM(B86,B99,B108,B119,B128,)</f>
        <v>501072</v>
      </c>
      <c r="C134" s="26">
        <f aca="true" t="shared" si="36" ref="C134:N134">SUM(C86,C99,C108,C119,C128,)</f>
        <v>496244</v>
      </c>
      <c r="D134" s="26">
        <f t="shared" si="36"/>
        <v>571401</v>
      </c>
      <c r="E134" s="26">
        <f t="shared" si="36"/>
        <v>404179</v>
      </c>
      <c r="F134" s="26">
        <f t="shared" si="36"/>
        <v>460764</v>
      </c>
      <c r="G134" s="26">
        <f t="shared" si="36"/>
        <v>463475</v>
      </c>
      <c r="H134" s="26">
        <f t="shared" si="36"/>
        <v>523363</v>
      </c>
      <c r="I134" s="26">
        <f t="shared" si="36"/>
        <v>398905</v>
      </c>
      <c r="J134" s="26">
        <f>SUM(J86,J99,J108,J119,J128,)</f>
        <v>404722</v>
      </c>
      <c r="K134" s="26">
        <f t="shared" si="36"/>
        <v>448813</v>
      </c>
      <c r="L134" s="26">
        <f t="shared" si="36"/>
        <v>523086</v>
      </c>
      <c r="M134" s="26">
        <f t="shared" si="36"/>
        <v>603508</v>
      </c>
      <c r="N134" s="26">
        <f t="shared" si="36"/>
        <v>5799532</v>
      </c>
    </row>
    <row r="135" spans="1:14" ht="21.75">
      <c r="A135" s="24" t="s">
        <v>138</v>
      </c>
      <c r="B135" s="29">
        <f aca="true" t="shared" si="37" ref="B135:N135">SUM(B87,B100,B109,B120,B129,)</f>
        <v>30393.6</v>
      </c>
      <c r="C135" s="29">
        <f t="shared" si="37"/>
        <v>30094</v>
      </c>
      <c r="D135" s="29">
        <f t="shared" si="37"/>
        <v>34629.4</v>
      </c>
      <c r="E135" s="29">
        <f t="shared" si="37"/>
        <v>24456.6</v>
      </c>
      <c r="F135" s="29">
        <f t="shared" si="37"/>
        <v>27917</v>
      </c>
      <c r="G135" s="29">
        <f t="shared" si="37"/>
        <v>28068</v>
      </c>
      <c r="H135" s="29">
        <f t="shared" si="37"/>
        <v>31736</v>
      </c>
      <c r="I135" s="29">
        <f t="shared" si="37"/>
        <v>24107</v>
      </c>
      <c r="J135" s="29">
        <f t="shared" si="37"/>
        <v>24439</v>
      </c>
      <c r="K135" s="29">
        <f t="shared" si="37"/>
        <v>27132</v>
      </c>
      <c r="L135" s="29">
        <f t="shared" si="37"/>
        <v>31724</v>
      </c>
      <c r="M135" s="29">
        <f t="shared" si="37"/>
        <v>36636</v>
      </c>
      <c r="N135" s="29">
        <f t="shared" si="37"/>
        <v>351332.6</v>
      </c>
    </row>
    <row r="138" spans="1:4" ht="21.75">
      <c r="A138" s="66"/>
      <c r="B138" s="67"/>
      <c r="C138" s="65"/>
      <c r="D138" s="65"/>
    </row>
    <row r="140" spans="1:14" ht="30">
      <c r="A140" s="71" t="s">
        <v>540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3765</v>
      </c>
      <c r="C143" s="9">
        <v>3827</v>
      </c>
      <c r="D143" s="9">
        <v>3133</v>
      </c>
      <c r="E143" s="9">
        <v>4588</v>
      </c>
      <c r="F143" s="9">
        <v>3754</v>
      </c>
      <c r="G143" s="9">
        <v>3639</v>
      </c>
      <c r="H143" s="9">
        <v>3674</v>
      </c>
      <c r="I143" s="9">
        <v>4329</v>
      </c>
      <c r="J143" s="9">
        <v>3849</v>
      </c>
      <c r="K143" s="9">
        <v>3787</v>
      </c>
      <c r="L143" s="9">
        <v>2849</v>
      </c>
      <c r="M143" s="9">
        <v>3230</v>
      </c>
      <c r="N143" s="36">
        <f>SUM(B143:M143)</f>
        <v>44424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44424</v>
      </c>
    </row>
    <row r="145" spans="1:14" s="1" customFormat="1" ht="21.75">
      <c r="A145" s="34" t="s">
        <v>34</v>
      </c>
      <c r="B145" s="9">
        <v>19560</v>
      </c>
      <c r="C145" s="9">
        <v>19959</v>
      </c>
      <c r="D145" s="9">
        <v>16023</v>
      </c>
      <c r="E145" s="9">
        <v>25411</v>
      </c>
      <c r="F145" s="9">
        <v>18325</v>
      </c>
      <c r="G145" s="9">
        <v>23346</v>
      </c>
      <c r="H145" s="9">
        <v>22098</v>
      </c>
      <c r="I145" s="9">
        <v>17835</v>
      </c>
      <c r="J145" s="9">
        <v>21195</v>
      </c>
      <c r="K145" s="9">
        <v>21920</v>
      </c>
      <c r="L145" s="9">
        <v>22925</v>
      </c>
      <c r="M145" s="9">
        <v>18404</v>
      </c>
      <c r="N145" s="37">
        <f>SUM(B145:M145)</f>
        <v>247001</v>
      </c>
    </row>
    <row r="146" spans="1:14" s="1" customFormat="1" ht="21.75">
      <c r="A146" s="34" t="s">
        <v>35</v>
      </c>
      <c r="B146" s="9">
        <v>20779</v>
      </c>
      <c r="C146" s="9">
        <v>18178</v>
      </c>
      <c r="D146" s="9">
        <v>14167</v>
      </c>
      <c r="E146" s="9">
        <v>23351</v>
      </c>
      <c r="F146" s="9">
        <v>20465</v>
      </c>
      <c r="G146" s="9">
        <v>22993</v>
      </c>
      <c r="H146" s="9">
        <v>23550</v>
      </c>
      <c r="I146" s="9">
        <v>18259</v>
      </c>
      <c r="J146" s="9">
        <v>18835</v>
      </c>
      <c r="K146" s="9">
        <v>20962</v>
      </c>
      <c r="L146" s="9">
        <v>22426</v>
      </c>
      <c r="M146" s="9">
        <v>20401</v>
      </c>
      <c r="N146" s="37">
        <f>SUM(B146:M146)</f>
        <v>244366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491367</v>
      </c>
    </row>
    <row r="148" spans="1:14" s="1" customFormat="1" ht="21.75">
      <c r="A148" s="34" t="s">
        <v>37</v>
      </c>
      <c r="B148" s="9">
        <v>19648</v>
      </c>
      <c r="C148" s="9">
        <v>19640</v>
      </c>
      <c r="D148" s="9">
        <v>18469</v>
      </c>
      <c r="E148" s="9">
        <v>20681</v>
      </c>
      <c r="F148" s="9">
        <v>18975</v>
      </c>
      <c r="G148" s="9">
        <v>19460</v>
      </c>
      <c r="H148" s="9">
        <v>19564</v>
      </c>
      <c r="I148" s="9">
        <v>19657</v>
      </c>
      <c r="J148" s="9">
        <v>19241</v>
      </c>
      <c r="K148" s="9">
        <v>19135</v>
      </c>
      <c r="L148" s="9">
        <v>19645</v>
      </c>
      <c r="M148" s="9">
        <v>19758</v>
      </c>
      <c r="N148" s="36">
        <f>SUM(B148:M148)</f>
        <v>233873</v>
      </c>
    </row>
    <row r="149" spans="1:14" s="1" customFormat="1" ht="21.75">
      <c r="A149" s="34" t="s">
        <v>38</v>
      </c>
      <c r="B149" s="9">
        <v>32488</v>
      </c>
      <c r="C149" s="9">
        <v>32105</v>
      </c>
      <c r="D149" s="9">
        <v>30485</v>
      </c>
      <c r="E149" s="9">
        <v>33492</v>
      </c>
      <c r="F149" s="9">
        <v>32234</v>
      </c>
      <c r="G149" s="9">
        <v>35357</v>
      </c>
      <c r="H149" s="9">
        <v>37639</v>
      </c>
      <c r="I149" s="9">
        <v>33666</v>
      </c>
      <c r="J149" s="9">
        <v>35383</v>
      </c>
      <c r="K149" s="9">
        <v>35033</v>
      </c>
      <c r="L149" s="9">
        <v>37078</v>
      </c>
      <c r="M149" s="9">
        <v>35809</v>
      </c>
      <c r="N149" s="36">
        <f>SUM(B149:M149)</f>
        <v>410769</v>
      </c>
    </row>
    <row r="150" spans="1:14" s="1" customFormat="1" ht="21.75">
      <c r="A150" s="34" t="s">
        <v>39</v>
      </c>
      <c r="B150" s="9">
        <v>36429</v>
      </c>
      <c r="C150" s="9">
        <v>35637</v>
      </c>
      <c r="D150" s="9">
        <v>33489</v>
      </c>
      <c r="E150" s="9">
        <v>35980</v>
      </c>
      <c r="F150" s="51">
        <v>35121</v>
      </c>
      <c r="G150" s="9">
        <v>35854</v>
      </c>
      <c r="H150" s="9">
        <v>39159</v>
      </c>
      <c r="I150" s="9">
        <v>37554</v>
      </c>
      <c r="J150" s="9">
        <v>34708</v>
      </c>
      <c r="K150" s="9">
        <v>35565</v>
      </c>
      <c r="L150" s="9">
        <v>35774</v>
      </c>
      <c r="M150" s="9">
        <v>35774</v>
      </c>
      <c r="N150" s="36">
        <f>SUM(B150:M150)</f>
        <v>431044</v>
      </c>
    </row>
    <row r="151" spans="1:14" s="1" customFormat="1" ht="21.75">
      <c r="A151" s="34" t="s">
        <v>40</v>
      </c>
      <c r="B151" s="9">
        <v>130392</v>
      </c>
      <c r="C151" s="9">
        <v>121943</v>
      </c>
      <c r="D151" s="9">
        <v>117310</v>
      </c>
      <c r="E151" s="9">
        <v>134021</v>
      </c>
      <c r="F151" s="9">
        <v>121888</v>
      </c>
      <c r="G151" s="9">
        <v>141342</v>
      </c>
      <c r="H151" s="9">
        <v>131915</v>
      </c>
      <c r="I151" s="9">
        <v>126747</v>
      </c>
      <c r="J151" s="9">
        <v>136913</v>
      </c>
      <c r="K151" s="9">
        <v>138975</v>
      </c>
      <c r="L151" s="9">
        <v>121083</v>
      </c>
      <c r="M151" s="9">
        <v>107061</v>
      </c>
      <c r="N151" s="36">
        <f>SUM(B151:M151)</f>
        <v>1529590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2605276</v>
      </c>
    </row>
    <row r="153" spans="1:14" s="1" customFormat="1" ht="21.75">
      <c r="A153" s="34" t="s">
        <v>17</v>
      </c>
      <c r="B153" s="9">
        <v>30483</v>
      </c>
      <c r="C153" s="9">
        <v>29847</v>
      </c>
      <c r="D153" s="9">
        <v>26170</v>
      </c>
      <c r="E153" s="9">
        <v>34773</v>
      </c>
      <c r="F153" s="9">
        <v>29124</v>
      </c>
      <c r="G153" s="9">
        <v>30458</v>
      </c>
      <c r="H153" s="9">
        <v>30986</v>
      </c>
      <c r="I153" s="9">
        <v>27940</v>
      </c>
      <c r="J153" s="9">
        <v>29620</v>
      </c>
      <c r="K153" s="9">
        <v>30021</v>
      </c>
      <c r="L153" s="9">
        <v>28927</v>
      </c>
      <c r="M153" s="9">
        <v>27669</v>
      </c>
      <c r="N153" s="9">
        <f>SUM(B153:M153)</f>
        <v>356018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356018</v>
      </c>
    </row>
    <row r="155" spans="1:14" s="1" customFormat="1" ht="21.75">
      <c r="A155" s="39" t="s">
        <v>279</v>
      </c>
      <c r="B155" s="40">
        <f aca="true" t="shared" si="38" ref="B155:M155">SUM(B142:B154)</f>
        <v>293544</v>
      </c>
      <c r="C155" s="40">
        <f t="shared" si="38"/>
        <v>281136</v>
      </c>
      <c r="D155" s="40">
        <f t="shared" si="38"/>
        <v>259246</v>
      </c>
      <c r="E155" s="40">
        <f t="shared" si="38"/>
        <v>312297</v>
      </c>
      <c r="F155" s="40">
        <f t="shared" si="38"/>
        <v>279886</v>
      </c>
      <c r="G155" s="40">
        <f t="shared" si="38"/>
        <v>312449</v>
      </c>
      <c r="H155" s="40">
        <f t="shared" si="38"/>
        <v>308585</v>
      </c>
      <c r="I155" s="40">
        <f t="shared" si="38"/>
        <v>285987</v>
      </c>
      <c r="J155" s="40">
        <f t="shared" si="38"/>
        <v>299744</v>
      </c>
      <c r="K155" s="40">
        <f t="shared" si="38"/>
        <v>305398</v>
      </c>
      <c r="L155" s="40">
        <f t="shared" si="38"/>
        <v>290707</v>
      </c>
      <c r="M155" s="40">
        <f t="shared" si="38"/>
        <v>268106</v>
      </c>
      <c r="N155" s="40">
        <f>SUM(N144,N147,N152,N154,)</f>
        <v>3497085</v>
      </c>
    </row>
    <row r="156" s="1" customFormat="1" ht="21.75"/>
    <row r="157" ht="21.75">
      <c r="A157" s="1" t="s">
        <v>525</v>
      </c>
    </row>
    <row r="158" ht="21.75">
      <c r="A158" s="1" t="s">
        <v>542</v>
      </c>
    </row>
    <row r="159" ht="21.75">
      <c r="A159" s="1" t="s">
        <v>546</v>
      </c>
    </row>
    <row r="160" spans="1:2" ht="21.75">
      <c r="A160" s="1"/>
      <c r="B160" s="1"/>
    </row>
    <row r="161" ht="21.75">
      <c r="A161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landscape" paperSize="8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zoomScale="55" zoomScaleNormal="55" zoomScalePageLayoutView="0" workbookViewId="0" topLeftCell="A65">
      <selection activeCell="N130" sqref="N130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7.00390625" style="0" customWidth="1"/>
    <col min="9" max="9" width="16.125" style="0" customWidth="1"/>
    <col min="10" max="10" width="15.875" style="0" customWidth="1"/>
    <col min="11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2938711</v>
      </c>
      <c r="C4" s="8">
        <v>2489074</v>
      </c>
      <c r="D4" s="8">
        <v>2301433</v>
      </c>
      <c r="E4" s="8">
        <v>3000174</v>
      </c>
      <c r="F4" s="8">
        <v>3069783</v>
      </c>
      <c r="G4" s="8">
        <v>3780234</v>
      </c>
      <c r="H4" s="8">
        <v>5207008</v>
      </c>
      <c r="I4" s="8">
        <v>4493819</v>
      </c>
      <c r="J4" s="8">
        <v>4465516</v>
      </c>
      <c r="K4" s="8">
        <v>4974982</v>
      </c>
      <c r="L4" s="8">
        <v>3677705</v>
      </c>
      <c r="M4" s="8">
        <v>3117065</v>
      </c>
      <c r="N4" s="9">
        <f aca="true" t="shared" si="0" ref="N4:N9">SUM(B4:M4)</f>
        <v>43515504</v>
      </c>
    </row>
    <row r="5" spans="1:14" ht="21.75">
      <c r="A5" s="10" t="s">
        <v>63</v>
      </c>
      <c r="B5" s="11">
        <v>1132000</v>
      </c>
      <c r="C5" s="11">
        <v>976000</v>
      </c>
      <c r="D5" s="11">
        <v>863200</v>
      </c>
      <c r="E5" s="11">
        <v>1156800</v>
      </c>
      <c r="F5" s="12">
        <v>1224800</v>
      </c>
      <c r="G5" s="12">
        <v>1537600</v>
      </c>
      <c r="H5" s="12">
        <v>1610400</v>
      </c>
      <c r="I5" s="12">
        <v>1444800</v>
      </c>
      <c r="J5" s="12">
        <v>1383200</v>
      </c>
      <c r="K5" s="12">
        <v>1561600</v>
      </c>
      <c r="L5" s="12">
        <v>1467200</v>
      </c>
      <c r="M5" s="12">
        <v>1216000</v>
      </c>
      <c r="N5" s="13">
        <f t="shared" si="0"/>
        <v>15573600</v>
      </c>
    </row>
    <row r="6" spans="1:14" ht="21.75">
      <c r="A6" s="7" t="s">
        <v>43</v>
      </c>
      <c r="B6" s="8">
        <v>146936</v>
      </c>
      <c r="C6" s="8">
        <v>136530</v>
      </c>
      <c r="D6" s="8">
        <v>116115</v>
      </c>
      <c r="E6" s="8">
        <v>144334</v>
      </c>
      <c r="F6" s="8">
        <v>146854</v>
      </c>
      <c r="G6" s="8">
        <v>214491</v>
      </c>
      <c r="H6" s="8">
        <v>242735</v>
      </c>
      <c r="I6" s="8">
        <v>227960</v>
      </c>
      <c r="J6" s="8">
        <v>237167</v>
      </c>
      <c r="K6" s="8">
        <v>253288</v>
      </c>
      <c r="L6" s="8">
        <v>186802</v>
      </c>
      <c r="M6" s="8">
        <v>162742</v>
      </c>
      <c r="N6" s="9">
        <f t="shared" si="0"/>
        <v>2215954</v>
      </c>
    </row>
    <row r="7" spans="1:14" ht="21.75">
      <c r="A7" s="10" t="s">
        <v>93</v>
      </c>
      <c r="B7" s="11">
        <v>61080</v>
      </c>
      <c r="C7" s="11">
        <v>59240</v>
      </c>
      <c r="D7" s="11">
        <v>47600</v>
      </c>
      <c r="E7" s="11">
        <v>58880</v>
      </c>
      <c r="F7" s="12">
        <v>63080</v>
      </c>
      <c r="G7" s="12">
        <v>83680</v>
      </c>
      <c r="H7" s="12">
        <v>79440</v>
      </c>
      <c r="I7" s="12">
        <v>81320</v>
      </c>
      <c r="J7" s="12">
        <v>81440</v>
      </c>
      <c r="K7" s="12">
        <v>83480</v>
      </c>
      <c r="L7" s="12">
        <v>81000</v>
      </c>
      <c r="M7" s="12">
        <v>67440</v>
      </c>
      <c r="N7" s="13">
        <f t="shared" si="0"/>
        <v>847680</v>
      </c>
    </row>
    <row r="8" spans="1:14" ht="21.75">
      <c r="A8" s="7" t="s">
        <v>116</v>
      </c>
      <c r="B8" s="8">
        <v>423473</v>
      </c>
      <c r="C8" s="8">
        <v>316838</v>
      </c>
      <c r="D8" s="8">
        <v>287552</v>
      </c>
      <c r="E8" s="8">
        <v>437650</v>
      </c>
      <c r="F8" s="8">
        <v>433072</v>
      </c>
      <c r="G8" s="8">
        <v>485489</v>
      </c>
      <c r="H8" s="8">
        <v>634098</v>
      </c>
      <c r="I8" s="8">
        <v>310116</v>
      </c>
      <c r="J8" s="8">
        <v>306016</v>
      </c>
      <c r="K8" s="8">
        <v>523137</v>
      </c>
      <c r="L8" s="8">
        <v>453503</v>
      </c>
      <c r="M8" s="8">
        <v>397001</v>
      </c>
      <c r="N8" s="9">
        <f t="shared" si="0"/>
        <v>5007945</v>
      </c>
    </row>
    <row r="9" spans="1:14" ht="21.75">
      <c r="A9" s="10" t="s">
        <v>81</v>
      </c>
      <c r="B9" s="11">
        <v>165960</v>
      </c>
      <c r="C9" s="11">
        <v>109440</v>
      </c>
      <c r="D9" s="11">
        <v>93840</v>
      </c>
      <c r="E9" s="11">
        <v>171480</v>
      </c>
      <c r="F9" s="12">
        <v>175680</v>
      </c>
      <c r="G9" s="12">
        <v>208200</v>
      </c>
      <c r="H9" s="12">
        <v>225600</v>
      </c>
      <c r="I9" s="12">
        <v>72840</v>
      </c>
      <c r="J9" s="12">
        <v>70560</v>
      </c>
      <c r="K9" s="12">
        <v>183240</v>
      </c>
      <c r="L9" s="12">
        <v>196080</v>
      </c>
      <c r="M9" s="12">
        <v>154320</v>
      </c>
      <c r="N9" s="13">
        <f t="shared" si="0"/>
        <v>1827240</v>
      </c>
    </row>
    <row r="10" spans="1:14" ht="21.75">
      <c r="A10" s="7" t="s">
        <v>62</v>
      </c>
      <c r="B10" s="8">
        <f aca="true" t="shared" si="1" ref="B10:N11">SUM(B4,B6,B8,)</f>
        <v>3509120</v>
      </c>
      <c r="C10" s="8">
        <f t="shared" si="1"/>
        <v>2942442</v>
      </c>
      <c r="D10" s="8">
        <f t="shared" si="1"/>
        <v>2705100</v>
      </c>
      <c r="E10" s="8">
        <f t="shared" si="1"/>
        <v>3582158</v>
      </c>
      <c r="F10" s="8">
        <f t="shared" si="1"/>
        <v>3649709</v>
      </c>
      <c r="G10" s="8">
        <f t="shared" si="1"/>
        <v>4480214</v>
      </c>
      <c r="H10" s="8">
        <f t="shared" si="1"/>
        <v>6083841</v>
      </c>
      <c r="I10" s="8">
        <f t="shared" si="1"/>
        <v>5031895</v>
      </c>
      <c r="J10" s="8">
        <f t="shared" si="1"/>
        <v>5008699</v>
      </c>
      <c r="K10" s="8">
        <f t="shared" si="1"/>
        <v>5751407</v>
      </c>
      <c r="L10" s="8">
        <f t="shared" si="1"/>
        <v>4318010</v>
      </c>
      <c r="M10" s="8">
        <f t="shared" si="1"/>
        <v>3676808</v>
      </c>
      <c r="N10" s="8">
        <f t="shared" si="1"/>
        <v>50739403</v>
      </c>
    </row>
    <row r="11" spans="1:14" ht="21.75">
      <c r="A11" s="14" t="s">
        <v>64</v>
      </c>
      <c r="B11" s="11">
        <f t="shared" si="1"/>
        <v>1359040</v>
      </c>
      <c r="C11" s="11">
        <f t="shared" si="1"/>
        <v>1144680</v>
      </c>
      <c r="D11" s="11">
        <f t="shared" si="1"/>
        <v>1004640</v>
      </c>
      <c r="E11" s="11">
        <f t="shared" si="1"/>
        <v>1387160</v>
      </c>
      <c r="F11" s="11">
        <f t="shared" si="1"/>
        <v>1463560</v>
      </c>
      <c r="G11" s="11">
        <f t="shared" si="1"/>
        <v>1829480</v>
      </c>
      <c r="H11" s="11">
        <f t="shared" si="1"/>
        <v>1915440</v>
      </c>
      <c r="I11" s="11">
        <f t="shared" si="1"/>
        <v>1598960</v>
      </c>
      <c r="J11" s="11">
        <f t="shared" si="1"/>
        <v>1535200</v>
      </c>
      <c r="K11" s="11">
        <f t="shared" si="1"/>
        <v>1828320</v>
      </c>
      <c r="L11" s="11">
        <f t="shared" si="1"/>
        <v>1744280</v>
      </c>
      <c r="M11" s="11">
        <f t="shared" si="1"/>
        <v>1437760</v>
      </c>
      <c r="N11" s="11">
        <f t="shared" si="1"/>
        <v>18248520</v>
      </c>
    </row>
    <row r="12" spans="1:14" ht="21.75">
      <c r="A12" s="7" t="s">
        <v>84</v>
      </c>
      <c r="B12" s="8">
        <f aca="true" t="shared" si="2" ref="B12:N13">SUM(B4,B6,)</f>
        <v>3085647</v>
      </c>
      <c r="C12" s="8">
        <f t="shared" si="2"/>
        <v>2625604</v>
      </c>
      <c r="D12" s="8">
        <f t="shared" si="2"/>
        <v>2417548</v>
      </c>
      <c r="E12" s="8">
        <f t="shared" si="2"/>
        <v>3144508</v>
      </c>
      <c r="F12" s="8">
        <f t="shared" si="2"/>
        <v>3216637</v>
      </c>
      <c r="G12" s="8">
        <f t="shared" si="2"/>
        <v>3994725</v>
      </c>
      <c r="H12" s="8">
        <f t="shared" si="2"/>
        <v>5449743</v>
      </c>
      <c r="I12" s="8">
        <f t="shared" si="2"/>
        <v>4721779</v>
      </c>
      <c r="J12" s="8">
        <f t="shared" si="2"/>
        <v>4702683</v>
      </c>
      <c r="K12" s="8">
        <f t="shared" si="2"/>
        <v>5228270</v>
      </c>
      <c r="L12" s="8">
        <f t="shared" si="2"/>
        <v>3864507</v>
      </c>
      <c r="M12" s="8">
        <f t="shared" si="2"/>
        <v>3279807</v>
      </c>
      <c r="N12" s="8">
        <f t="shared" si="2"/>
        <v>45731458</v>
      </c>
    </row>
    <row r="13" spans="1:14" ht="21.75">
      <c r="A13" s="14" t="s">
        <v>85</v>
      </c>
      <c r="B13" s="11">
        <f t="shared" si="2"/>
        <v>1193080</v>
      </c>
      <c r="C13" s="11">
        <f t="shared" si="2"/>
        <v>1035240</v>
      </c>
      <c r="D13" s="11">
        <f t="shared" si="2"/>
        <v>910800</v>
      </c>
      <c r="E13" s="11">
        <f t="shared" si="2"/>
        <v>1215680</v>
      </c>
      <c r="F13" s="11">
        <f t="shared" si="2"/>
        <v>1287880</v>
      </c>
      <c r="G13" s="11">
        <f t="shared" si="2"/>
        <v>1621280</v>
      </c>
      <c r="H13" s="11">
        <f t="shared" si="2"/>
        <v>1689840</v>
      </c>
      <c r="I13" s="11">
        <f t="shared" si="2"/>
        <v>1526120</v>
      </c>
      <c r="J13" s="11">
        <f t="shared" si="2"/>
        <v>1464640</v>
      </c>
      <c r="K13" s="11">
        <f t="shared" si="2"/>
        <v>1645080</v>
      </c>
      <c r="L13" s="11">
        <f t="shared" si="2"/>
        <v>1548200</v>
      </c>
      <c r="M13" s="11">
        <f t="shared" si="2"/>
        <v>1283440</v>
      </c>
      <c r="N13" s="11">
        <f t="shared" si="2"/>
        <v>16421280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389411</v>
      </c>
      <c r="C15" s="8">
        <v>322612</v>
      </c>
      <c r="D15" s="8">
        <v>296235</v>
      </c>
      <c r="E15" s="8">
        <v>372810</v>
      </c>
      <c r="F15" s="8">
        <v>379522</v>
      </c>
      <c r="G15" s="8">
        <v>491966</v>
      </c>
      <c r="H15" s="8">
        <v>649768</v>
      </c>
      <c r="I15" s="8">
        <v>519183</v>
      </c>
      <c r="J15" s="8">
        <v>526532</v>
      </c>
      <c r="K15" s="8">
        <v>656466</v>
      </c>
      <c r="L15" s="8">
        <v>481866</v>
      </c>
      <c r="M15" s="8">
        <v>409348</v>
      </c>
      <c r="N15" s="9">
        <f aca="true" t="shared" si="3" ref="N15:N20">SUM(B15:M15)</f>
        <v>5495719</v>
      </c>
    </row>
    <row r="16" spans="1:14" ht="21.75">
      <c r="A16" s="10" t="s">
        <v>65</v>
      </c>
      <c r="B16" s="11">
        <v>146640</v>
      </c>
      <c r="C16" s="11">
        <v>119440</v>
      </c>
      <c r="D16" s="11">
        <v>103600</v>
      </c>
      <c r="E16" s="11">
        <v>138640</v>
      </c>
      <c r="F16" s="12">
        <v>147720</v>
      </c>
      <c r="G16" s="12">
        <v>189600</v>
      </c>
      <c r="H16" s="12">
        <v>197720</v>
      </c>
      <c r="I16" s="12">
        <v>157400</v>
      </c>
      <c r="J16" s="12">
        <v>153480</v>
      </c>
      <c r="K16" s="12">
        <v>185760</v>
      </c>
      <c r="L16" s="12">
        <v>181440</v>
      </c>
      <c r="M16" s="12">
        <v>155360</v>
      </c>
      <c r="N16" s="13">
        <f t="shared" si="3"/>
        <v>1876800</v>
      </c>
    </row>
    <row r="17" spans="1:14" ht="21.75">
      <c r="A17" s="7" t="s">
        <v>428</v>
      </c>
      <c r="B17" s="8">
        <v>175044</v>
      </c>
      <c r="C17" s="8">
        <v>151525</v>
      </c>
      <c r="D17" s="8">
        <v>138482</v>
      </c>
      <c r="E17" s="8">
        <v>169555</v>
      </c>
      <c r="F17" s="8">
        <v>196894</v>
      </c>
      <c r="G17" s="8">
        <v>254360</v>
      </c>
      <c r="H17" s="8">
        <v>358921</v>
      </c>
      <c r="I17" s="8">
        <v>309301</v>
      </c>
      <c r="J17" s="8">
        <v>317330</v>
      </c>
      <c r="K17" s="8">
        <v>363065</v>
      </c>
      <c r="L17" s="8">
        <v>253438</v>
      </c>
      <c r="M17" s="8">
        <v>206811</v>
      </c>
      <c r="N17" s="9">
        <f t="shared" si="3"/>
        <v>2894726</v>
      </c>
    </row>
    <row r="18" spans="1:14" ht="21.75">
      <c r="A18" s="10" t="s">
        <v>429</v>
      </c>
      <c r="B18" s="11">
        <v>68400</v>
      </c>
      <c r="C18" s="11">
        <v>59840</v>
      </c>
      <c r="D18" s="11">
        <v>52240</v>
      </c>
      <c r="E18" s="11">
        <v>64880</v>
      </c>
      <c r="F18" s="12">
        <v>80880</v>
      </c>
      <c r="G18" s="12">
        <v>108160</v>
      </c>
      <c r="H18" s="12">
        <v>117200</v>
      </c>
      <c r="I18" s="12">
        <v>106880</v>
      </c>
      <c r="J18" s="12">
        <v>107120</v>
      </c>
      <c r="K18" s="12">
        <v>116400</v>
      </c>
      <c r="L18" s="12">
        <v>107920</v>
      </c>
      <c r="M18" s="12">
        <v>84080</v>
      </c>
      <c r="N18" s="13">
        <f t="shared" si="3"/>
        <v>1074000</v>
      </c>
    </row>
    <row r="19" spans="1:14" ht="21.75" customHeight="1">
      <c r="A19" s="7" t="s">
        <v>82</v>
      </c>
      <c r="B19" s="8">
        <v>63600</v>
      </c>
      <c r="C19" s="8">
        <v>39744</v>
      </c>
      <c r="D19" s="8">
        <v>25626</v>
      </c>
      <c r="E19" s="8">
        <v>68003</v>
      </c>
      <c r="F19" s="8">
        <v>78950</v>
      </c>
      <c r="G19" s="8">
        <v>94483</v>
      </c>
      <c r="H19" s="8">
        <v>134758</v>
      </c>
      <c r="I19" s="8">
        <v>33792</v>
      </c>
      <c r="J19" s="8">
        <v>26342</v>
      </c>
      <c r="K19" s="8">
        <v>115219</v>
      </c>
      <c r="L19" s="8">
        <v>96672</v>
      </c>
      <c r="M19" s="8">
        <v>77427</v>
      </c>
      <c r="N19" s="9">
        <f t="shared" si="3"/>
        <v>854616</v>
      </c>
    </row>
    <row r="20" spans="1:14" ht="21.75">
      <c r="A20" s="14" t="s">
        <v>83</v>
      </c>
      <c r="B20" s="11">
        <v>24000</v>
      </c>
      <c r="C20" s="11">
        <v>14720</v>
      </c>
      <c r="D20" s="11">
        <v>8960</v>
      </c>
      <c r="E20" s="11">
        <v>25280</v>
      </c>
      <c r="F20" s="12">
        <v>30720</v>
      </c>
      <c r="G20" s="12">
        <v>36480</v>
      </c>
      <c r="H20" s="12">
        <v>40960</v>
      </c>
      <c r="I20" s="12">
        <v>10240</v>
      </c>
      <c r="J20" s="12">
        <v>7680</v>
      </c>
      <c r="K20" s="12">
        <v>32640</v>
      </c>
      <c r="L20" s="12">
        <v>36480</v>
      </c>
      <c r="M20" s="12">
        <v>29440</v>
      </c>
      <c r="N20" s="13">
        <f t="shared" si="3"/>
        <v>297600</v>
      </c>
    </row>
    <row r="21" spans="1:14" ht="21.75">
      <c r="A21" s="7" t="s">
        <v>67</v>
      </c>
      <c r="B21" s="8">
        <f aca="true" t="shared" si="4" ref="B21:M22">SUM(B15,B17,B19,)</f>
        <v>628055</v>
      </c>
      <c r="C21" s="8">
        <f t="shared" si="4"/>
        <v>513881</v>
      </c>
      <c r="D21" s="8">
        <f t="shared" si="4"/>
        <v>460343</v>
      </c>
      <c r="E21" s="8">
        <f t="shared" si="4"/>
        <v>610368</v>
      </c>
      <c r="F21" s="8">
        <f t="shared" si="4"/>
        <v>655366</v>
      </c>
      <c r="G21" s="8">
        <f t="shared" si="4"/>
        <v>840809</v>
      </c>
      <c r="H21" s="8">
        <f t="shared" si="4"/>
        <v>1143447</v>
      </c>
      <c r="I21" s="8">
        <f t="shared" si="4"/>
        <v>862276</v>
      </c>
      <c r="J21" s="8">
        <f t="shared" si="4"/>
        <v>870204</v>
      </c>
      <c r="K21" s="8">
        <f t="shared" si="4"/>
        <v>1134750</v>
      </c>
      <c r="L21" s="8">
        <f t="shared" si="4"/>
        <v>831976</v>
      </c>
      <c r="M21" s="8">
        <f t="shared" si="4"/>
        <v>693586</v>
      </c>
      <c r="N21" s="8">
        <f>SUM(N15,N17,N19,)</f>
        <v>9245061</v>
      </c>
    </row>
    <row r="22" spans="1:14" ht="21.75">
      <c r="A22" s="14" t="s">
        <v>68</v>
      </c>
      <c r="B22" s="11">
        <f t="shared" si="4"/>
        <v>239040</v>
      </c>
      <c r="C22" s="11">
        <f t="shared" si="4"/>
        <v>194000</v>
      </c>
      <c r="D22" s="11">
        <f t="shared" si="4"/>
        <v>164800</v>
      </c>
      <c r="E22" s="11">
        <f t="shared" si="4"/>
        <v>228800</v>
      </c>
      <c r="F22" s="11">
        <f t="shared" si="4"/>
        <v>259320</v>
      </c>
      <c r="G22" s="11">
        <f t="shared" si="4"/>
        <v>334240</v>
      </c>
      <c r="H22" s="11">
        <f t="shared" si="4"/>
        <v>355880</v>
      </c>
      <c r="I22" s="11">
        <f t="shared" si="4"/>
        <v>274520</v>
      </c>
      <c r="J22" s="11">
        <f t="shared" si="4"/>
        <v>268280</v>
      </c>
      <c r="K22" s="11">
        <f t="shared" si="4"/>
        <v>334800</v>
      </c>
      <c r="L22" s="11">
        <f t="shared" si="4"/>
        <v>325840</v>
      </c>
      <c r="M22" s="11">
        <f t="shared" si="4"/>
        <v>268880</v>
      </c>
      <c r="N22" s="11">
        <f>SUM(N16,N18,N20,)</f>
        <v>3248400</v>
      </c>
    </row>
    <row r="23" spans="1:14" ht="21.75">
      <c r="A23" s="7" t="s">
        <v>86</v>
      </c>
      <c r="B23" s="8">
        <f aca="true" t="shared" si="5" ref="B23:M24">SUM(B15,B17,)</f>
        <v>564455</v>
      </c>
      <c r="C23" s="8">
        <f t="shared" si="5"/>
        <v>474137</v>
      </c>
      <c r="D23" s="8">
        <f t="shared" si="5"/>
        <v>434717</v>
      </c>
      <c r="E23" s="8">
        <f t="shared" si="5"/>
        <v>542365</v>
      </c>
      <c r="F23" s="8">
        <f t="shared" si="5"/>
        <v>576416</v>
      </c>
      <c r="G23" s="8">
        <f t="shared" si="5"/>
        <v>746326</v>
      </c>
      <c r="H23" s="8">
        <f t="shared" si="5"/>
        <v>1008689</v>
      </c>
      <c r="I23" s="8">
        <f t="shared" si="5"/>
        <v>828484</v>
      </c>
      <c r="J23" s="8">
        <f t="shared" si="5"/>
        <v>843862</v>
      </c>
      <c r="K23" s="8">
        <f t="shared" si="5"/>
        <v>1019531</v>
      </c>
      <c r="L23" s="8">
        <f t="shared" si="5"/>
        <v>735304</v>
      </c>
      <c r="M23" s="8">
        <f t="shared" si="5"/>
        <v>616159</v>
      </c>
      <c r="N23" s="8">
        <f>SUM(N15,N17,)</f>
        <v>8390445</v>
      </c>
    </row>
    <row r="24" spans="1:14" ht="21.75">
      <c r="A24" s="14" t="s">
        <v>87</v>
      </c>
      <c r="B24" s="11">
        <f t="shared" si="5"/>
        <v>215040</v>
      </c>
      <c r="C24" s="11">
        <f t="shared" si="5"/>
        <v>179280</v>
      </c>
      <c r="D24" s="11">
        <f t="shared" si="5"/>
        <v>155840</v>
      </c>
      <c r="E24" s="11">
        <f t="shared" si="5"/>
        <v>203520</v>
      </c>
      <c r="F24" s="11">
        <f t="shared" si="5"/>
        <v>228600</v>
      </c>
      <c r="G24" s="11">
        <f t="shared" si="5"/>
        <v>297760</v>
      </c>
      <c r="H24" s="11">
        <f t="shared" si="5"/>
        <v>314920</v>
      </c>
      <c r="I24" s="11">
        <f t="shared" si="5"/>
        <v>264280</v>
      </c>
      <c r="J24" s="11">
        <f t="shared" si="5"/>
        <v>260600</v>
      </c>
      <c r="K24" s="11">
        <f t="shared" si="5"/>
        <v>302160</v>
      </c>
      <c r="L24" s="11">
        <f t="shared" si="5"/>
        <v>289360</v>
      </c>
      <c r="M24" s="11">
        <f t="shared" si="5"/>
        <v>239440</v>
      </c>
      <c r="N24" s="11">
        <f>SUM(N16,N18,)</f>
        <v>2950800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469275</v>
      </c>
      <c r="C26" s="8">
        <v>379058</v>
      </c>
      <c r="D26" s="8">
        <v>287780</v>
      </c>
      <c r="E26" s="8">
        <v>470977</v>
      </c>
      <c r="F26" s="8">
        <v>461584</v>
      </c>
      <c r="G26" s="8">
        <v>640343</v>
      </c>
      <c r="H26" s="8">
        <v>927789</v>
      </c>
      <c r="I26" s="8">
        <v>641585</v>
      </c>
      <c r="J26" s="8">
        <v>580743</v>
      </c>
      <c r="K26" s="8">
        <v>640600</v>
      </c>
      <c r="L26" s="8">
        <v>596610</v>
      </c>
      <c r="M26" s="8">
        <v>500912</v>
      </c>
      <c r="N26" s="9">
        <f aca="true" t="shared" si="6" ref="N26:N31">SUM(B26:M26)</f>
        <v>6597256</v>
      </c>
    </row>
    <row r="27" spans="1:14" ht="21.75">
      <c r="A27" s="10" t="s">
        <v>69</v>
      </c>
      <c r="B27" s="11">
        <v>176255</v>
      </c>
      <c r="C27" s="11">
        <v>133076</v>
      </c>
      <c r="D27" s="11">
        <v>93001</v>
      </c>
      <c r="E27" s="11">
        <v>172087</v>
      </c>
      <c r="F27" s="12">
        <v>175100</v>
      </c>
      <c r="G27" s="12">
        <v>253779</v>
      </c>
      <c r="H27" s="12">
        <v>287048</v>
      </c>
      <c r="I27" s="12">
        <v>170155</v>
      </c>
      <c r="J27" s="12">
        <v>148785</v>
      </c>
      <c r="K27" s="12">
        <v>194613</v>
      </c>
      <c r="L27" s="12">
        <v>236469</v>
      </c>
      <c r="M27" s="12">
        <v>188658</v>
      </c>
      <c r="N27" s="13">
        <f t="shared" si="6"/>
        <v>2229026</v>
      </c>
    </row>
    <row r="28" spans="1:14" ht="21.75">
      <c r="A28" s="20" t="s">
        <v>47</v>
      </c>
      <c r="B28" s="8">
        <v>208494</v>
      </c>
      <c r="C28" s="8">
        <v>141029</v>
      </c>
      <c r="D28" s="8">
        <v>129778</v>
      </c>
      <c r="E28" s="8">
        <v>166910</v>
      </c>
      <c r="F28" s="8">
        <v>163132</v>
      </c>
      <c r="G28" s="8">
        <v>200654</v>
      </c>
      <c r="H28" s="8">
        <v>266898</v>
      </c>
      <c r="I28" s="8">
        <v>245692</v>
      </c>
      <c r="J28" s="8">
        <v>196650</v>
      </c>
      <c r="K28" s="8">
        <v>240348</v>
      </c>
      <c r="L28" s="8">
        <v>184872</v>
      </c>
      <c r="M28" s="8">
        <v>168183</v>
      </c>
      <c r="N28" s="9">
        <f t="shared" si="6"/>
        <v>2312640</v>
      </c>
    </row>
    <row r="29" spans="1:14" ht="21.75">
      <c r="A29" s="10" t="s">
        <v>70</v>
      </c>
      <c r="B29" s="11">
        <v>63600</v>
      </c>
      <c r="C29" s="11">
        <v>39540</v>
      </c>
      <c r="D29" s="11">
        <v>33120</v>
      </c>
      <c r="E29" s="11">
        <v>48900</v>
      </c>
      <c r="F29" s="12">
        <v>48840</v>
      </c>
      <c r="G29" s="12">
        <v>63120</v>
      </c>
      <c r="H29" s="12">
        <v>65700</v>
      </c>
      <c r="I29" s="12">
        <v>54660</v>
      </c>
      <c r="J29" s="12">
        <v>42900</v>
      </c>
      <c r="K29" s="12">
        <v>55620</v>
      </c>
      <c r="L29" s="12">
        <v>55680</v>
      </c>
      <c r="M29" s="12">
        <v>47640</v>
      </c>
      <c r="N29" s="13">
        <f t="shared" si="6"/>
        <v>619320</v>
      </c>
    </row>
    <row r="30" spans="1:14" ht="21.75">
      <c r="A30" s="7" t="s">
        <v>88</v>
      </c>
      <c r="B30" s="8">
        <v>232338</v>
      </c>
      <c r="C30" s="8">
        <v>141143</v>
      </c>
      <c r="D30" s="8">
        <v>158205</v>
      </c>
      <c r="E30" s="8">
        <v>183764</v>
      </c>
      <c r="F30" s="8">
        <v>253269</v>
      </c>
      <c r="G30" s="8">
        <v>279365</v>
      </c>
      <c r="H30" s="8">
        <v>348685</v>
      </c>
      <c r="I30" s="8">
        <v>101960</v>
      </c>
      <c r="J30" s="8">
        <v>95998</v>
      </c>
      <c r="K30" s="8">
        <v>334221</v>
      </c>
      <c r="L30" s="8">
        <v>231162</v>
      </c>
      <c r="M30" s="8">
        <v>216086</v>
      </c>
      <c r="N30" s="9">
        <f t="shared" si="6"/>
        <v>2576196</v>
      </c>
    </row>
    <row r="31" spans="1:14" ht="21.75">
      <c r="A31" s="14" t="s">
        <v>89</v>
      </c>
      <c r="B31" s="11">
        <v>87345</v>
      </c>
      <c r="C31" s="11">
        <v>49524</v>
      </c>
      <c r="D31" s="11">
        <v>51199</v>
      </c>
      <c r="E31" s="11">
        <v>67313</v>
      </c>
      <c r="F31" s="12">
        <v>96300</v>
      </c>
      <c r="G31" s="12">
        <v>110421</v>
      </c>
      <c r="H31" s="12">
        <v>107952</v>
      </c>
      <c r="I31" s="12">
        <v>27045</v>
      </c>
      <c r="J31" s="12">
        <v>24615</v>
      </c>
      <c r="K31" s="12">
        <v>101587</v>
      </c>
      <c r="L31" s="12">
        <v>91731</v>
      </c>
      <c r="M31" s="12">
        <v>81542</v>
      </c>
      <c r="N31" s="13">
        <f t="shared" si="6"/>
        <v>896574</v>
      </c>
    </row>
    <row r="32" spans="1:14" ht="21.75">
      <c r="A32" s="7" t="s">
        <v>76</v>
      </c>
      <c r="B32" s="8">
        <f aca="true" t="shared" si="7" ref="B32:N33">SUM(B26,B28,B30,)</f>
        <v>910107</v>
      </c>
      <c r="C32" s="8">
        <f t="shared" si="7"/>
        <v>661230</v>
      </c>
      <c r="D32" s="8">
        <f t="shared" si="7"/>
        <v>575763</v>
      </c>
      <c r="E32" s="8">
        <f t="shared" si="7"/>
        <v>821651</v>
      </c>
      <c r="F32" s="8">
        <f t="shared" si="7"/>
        <v>877985</v>
      </c>
      <c r="G32" s="8">
        <f t="shared" si="7"/>
        <v>1120362</v>
      </c>
      <c r="H32" s="8">
        <f t="shared" si="7"/>
        <v>1543372</v>
      </c>
      <c r="I32" s="8">
        <f t="shared" si="7"/>
        <v>989237</v>
      </c>
      <c r="J32" s="8">
        <f t="shared" si="7"/>
        <v>873391</v>
      </c>
      <c r="K32" s="8">
        <f t="shared" si="7"/>
        <v>1215169</v>
      </c>
      <c r="L32" s="8">
        <f t="shared" si="7"/>
        <v>1012644</v>
      </c>
      <c r="M32" s="8">
        <f t="shared" si="7"/>
        <v>885181</v>
      </c>
      <c r="N32" s="8">
        <f t="shared" si="7"/>
        <v>11486092</v>
      </c>
    </row>
    <row r="33" spans="1:14" ht="21.75">
      <c r="A33" s="14" t="s">
        <v>77</v>
      </c>
      <c r="B33" s="11">
        <f t="shared" si="7"/>
        <v>327200</v>
      </c>
      <c r="C33" s="11">
        <f t="shared" si="7"/>
        <v>222140</v>
      </c>
      <c r="D33" s="11">
        <f t="shared" si="7"/>
        <v>177320</v>
      </c>
      <c r="E33" s="11">
        <f t="shared" si="7"/>
        <v>288300</v>
      </c>
      <c r="F33" s="11">
        <f t="shared" si="7"/>
        <v>320240</v>
      </c>
      <c r="G33" s="11">
        <f t="shared" si="7"/>
        <v>427320</v>
      </c>
      <c r="H33" s="11">
        <f t="shared" si="7"/>
        <v>460700</v>
      </c>
      <c r="I33" s="11">
        <f t="shared" si="7"/>
        <v>251860</v>
      </c>
      <c r="J33" s="11">
        <f t="shared" si="7"/>
        <v>216300</v>
      </c>
      <c r="K33" s="11">
        <f t="shared" si="7"/>
        <v>351820</v>
      </c>
      <c r="L33" s="11">
        <f t="shared" si="7"/>
        <v>383880</v>
      </c>
      <c r="M33" s="11">
        <f t="shared" si="7"/>
        <v>317840</v>
      </c>
      <c r="N33" s="11">
        <f t="shared" si="7"/>
        <v>3744920</v>
      </c>
    </row>
    <row r="34" spans="1:14" ht="21.75">
      <c r="A34" s="7" t="s">
        <v>90</v>
      </c>
      <c r="B34" s="8">
        <f aca="true" t="shared" si="8" ref="B34:N35">SUM(B26,B28,)</f>
        <v>677769</v>
      </c>
      <c r="C34" s="8">
        <f t="shared" si="8"/>
        <v>520087</v>
      </c>
      <c r="D34" s="8">
        <f t="shared" si="8"/>
        <v>417558</v>
      </c>
      <c r="E34" s="8">
        <f t="shared" si="8"/>
        <v>637887</v>
      </c>
      <c r="F34" s="8">
        <f t="shared" si="8"/>
        <v>624716</v>
      </c>
      <c r="G34" s="8">
        <f t="shared" si="8"/>
        <v>840997</v>
      </c>
      <c r="H34" s="8">
        <f t="shared" si="8"/>
        <v>1194687</v>
      </c>
      <c r="I34" s="8">
        <f t="shared" si="8"/>
        <v>887277</v>
      </c>
      <c r="J34" s="8">
        <f t="shared" si="8"/>
        <v>777393</v>
      </c>
      <c r="K34" s="8">
        <f t="shared" si="8"/>
        <v>880948</v>
      </c>
      <c r="L34" s="8">
        <f t="shared" si="8"/>
        <v>781482</v>
      </c>
      <c r="M34" s="8">
        <f t="shared" si="8"/>
        <v>669095</v>
      </c>
      <c r="N34" s="8">
        <f t="shared" si="8"/>
        <v>8909896</v>
      </c>
    </row>
    <row r="35" spans="1:14" ht="21.75">
      <c r="A35" s="14" t="s">
        <v>91</v>
      </c>
      <c r="B35" s="11">
        <f t="shared" si="8"/>
        <v>239855</v>
      </c>
      <c r="C35" s="11">
        <f t="shared" si="8"/>
        <v>172616</v>
      </c>
      <c r="D35" s="11">
        <f t="shared" si="8"/>
        <v>126121</v>
      </c>
      <c r="E35" s="11">
        <f t="shared" si="8"/>
        <v>220987</v>
      </c>
      <c r="F35" s="11">
        <f t="shared" si="8"/>
        <v>223940</v>
      </c>
      <c r="G35" s="11">
        <f t="shared" si="8"/>
        <v>316899</v>
      </c>
      <c r="H35" s="11">
        <f t="shared" si="8"/>
        <v>352748</v>
      </c>
      <c r="I35" s="11">
        <f t="shared" si="8"/>
        <v>224815</v>
      </c>
      <c r="J35" s="11">
        <f t="shared" si="8"/>
        <v>191685</v>
      </c>
      <c r="K35" s="11">
        <f t="shared" si="8"/>
        <v>250233</v>
      </c>
      <c r="L35" s="11">
        <f t="shared" si="8"/>
        <v>292149</v>
      </c>
      <c r="M35" s="11">
        <f t="shared" si="8"/>
        <v>236298</v>
      </c>
      <c r="N35" s="11">
        <f t="shared" si="8"/>
        <v>2848346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119533</v>
      </c>
      <c r="C37" s="8">
        <v>87985</v>
      </c>
      <c r="D37" s="8">
        <v>82996</v>
      </c>
      <c r="E37" s="8">
        <v>92854</v>
      </c>
      <c r="F37" s="8">
        <v>77349</v>
      </c>
      <c r="G37" s="8">
        <v>131728</v>
      </c>
      <c r="H37" s="8">
        <v>165998</v>
      </c>
      <c r="I37" s="8">
        <v>118108</v>
      </c>
      <c r="J37" s="8">
        <v>126846</v>
      </c>
      <c r="K37" s="8">
        <v>126562</v>
      </c>
      <c r="L37" s="8">
        <v>85766</v>
      </c>
      <c r="M37" s="8">
        <v>71088</v>
      </c>
      <c r="N37" s="9">
        <f aca="true" t="shared" si="9" ref="N37:N44">SUM(B37:M37)</f>
        <v>1286813</v>
      </c>
    </row>
    <row r="38" spans="1:14" ht="21.75">
      <c r="A38" s="10" t="s">
        <v>71</v>
      </c>
      <c r="B38" s="11">
        <v>45486</v>
      </c>
      <c r="C38" s="11">
        <v>32015</v>
      </c>
      <c r="D38" s="11">
        <v>28402</v>
      </c>
      <c r="E38" s="11">
        <v>32966</v>
      </c>
      <c r="F38" s="12">
        <v>28358</v>
      </c>
      <c r="G38" s="12">
        <v>50277</v>
      </c>
      <c r="H38" s="12">
        <v>51585</v>
      </c>
      <c r="I38" s="12">
        <v>33405</v>
      </c>
      <c r="J38" s="12">
        <v>36613</v>
      </c>
      <c r="K38" s="12">
        <v>38028</v>
      </c>
      <c r="L38" s="12">
        <v>32396</v>
      </c>
      <c r="M38" s="12">
        <v>25056</v>
      </c>
      <c r="N38" s="13">
        <f t="shared" si="9"/>
        <v>434587</v>
      </c>
    </row>
    <row r="39" spans="1:14" ht="21.75">
      <c r="A39" s="7" t="s">
        <v>49</v>
      </c>
      <c r="B39" s="8">
        <v>12002</v>
      </c>
      <c r="C39" s="8">
        <v>13536</v>
      </c>
      <c r="D39" s="8">
        <v>12336</v>
      </c>
      <c r="E39" s="8">
        <v>12349</v>
      </c>
      <c r="F39" s="8">
        <v>14598</v>
      </c>
      <c r="G39" s="8">
        <v>13786</v>
      </c>
      <c r="H39" s="8">
        <v>17867</v>
      </c>
      <c r="I39" s="8">
        <v>16723</v>
      </c>
      <c r="J39" s="8">
        <v>16799</v>
      </c>
      <c r="K39" s="8">
        <v>17016</v>
      </c>
      <c r="L39" s="8">
        <v>14200</v>
      </c>
      <c r="M39" s="8">
        <v>13727</v>
      </c>
      <c r="N39" s="9">
        <f t="shared" si="9"/>
        <v>174939</v>
      </c>
    </row>
    <row r="40" spans="1:14" ht="21.75">
      <c r="A40" s="10" t="s">
        <v>92</v>
      </c>
      <c r="B40" s="11">
        <v>3120</v>
      </c>
      <c r="C40" s="11">
        <v>3800</v>
      </c>
      <c r="D40" s="11">
        <v>3280</v>
      </c>
      <c r="E40" s="11">
        <v>3280</v>
      </c>
      <c r="F40" s="12">
        <v>4280</v>
      </c>
      <c r="G40" s="12">
        <v>3880</v>
      </c>
      <c r="H40" s="12">
        <v>4720</v>
      </c>
      <c r="I40" s="12">
        <v>4240</v>
      </c>
      <c r="J40" s="12">
        <v>4280</v>
      </c>
      <c r="K40" s="12">
        <v>4360</v>
      </c>
      <c r="L40" s="12">
        <v>4000</v>
      </c>
      <c r="M40" s="12">
        <v>3880</v>
      </c>
      <c r="N40" s="13">
        <f t="shared" si="9"/>
        <v>47120</v>
      </c>
    </row>
    <row r="41" spans="1:14" ht="21.75">
      <c r="A41" s="7" t="s">
        <v>503</v>
      </c>
      <c r="B41" s="8">
        <v>16640</v>
      </c>
      <c r="C41" s="8">
        <v>14058</v>
      </c>
      <c r="D41" s="8">
        <v>9379</v>
      </c>
      <c r="E41" s="8">
        <v>7472</v>
      </c>
      <c r="F41" s="8">
        <v>5689</v>
      </c>
      <c r="G41" s="8">
        <v>17329</v>
      </c>
      <c r="H41" s="8">
        <v>22385</v>
      </c>
      <c r="I41" s="8">
        <v>9517</v>
      </c>
      <c r="J41" s="8">
        <v>8034</v>
      </c>
      <c r="K41" s="8">
        <v>8025</v>
      </c>
      <c r="L41" s="8">
        <v>6699</v>
      </c>
      <c r="M41" s="8">
        <v>8580</v>
      </c>
      <c r="N41" s="9">
        <f t="shared" si="9"/>
        <v>133807</v>
      </c>
    </row>
    <row r="42" spans="1:14" ht="21.75">
      <c r="A42" s="14" t="s">
        <v>504</v>
      </c>
      <c r="B42" s="11">
        <v>6327</v>
      </c>
      <c r="C42" s="11">
        <v>5112</v>
      </c>
      <c r="D42" s="11">
        <v>3212</v>
      </c>
      <c r="E42" s="11">
        <v>2659</v>
      </c>
      <c r="F42" s="12">
        <v>2084</v>
      </c>
      <c r="G42" s="12">
        <v>6614</v>
      </c>
      <c r="H42" s="12">
        <v>6952</v>
      </c>
      <c r="I42" s="12">
        <v>2696</v>
      </c>
      <c r="J42" s="12">
        <v>2322</v>
      </c>
      <c r="K42" s="12">
        <v>2410</v>
      </c>
      <c r="L42" s="12">
        <v>2528</v>
      </c>
      <c r="M42" s="12">
        <v>3021</v>
      </c>
      <c r="N42" s="13">
        <f t="shared" si="9"/>
        <v>45937</v>
      </c>
    </row>
    <row r="43" spans="1:14" ht="21.75">
      <c r="A43" s="7" t="s">
        <v>94</v>
      </c>
      <c r="B43" s="8">
        <v>38101</v>
      </c>
      <c r="C43" s="8">
        <v>31551</v>
      </c>
      <c r="D43" s="8">
        <v>24896</v>
      </c>
      <c r="E43" s="8">
        <v>35111</v>
      </c>
      <c r="F43" s="8">
        <v>48752</v>
      </c>
      <c r="G43" s="8">
        <v>47760</v>
      </c>
      <c r="H43" s="8">
        <v>62478</v>
      </c>
      <c r="I43" s="8">
        <v>36920</v>
      </c>
      <c r="J43" s="8">
        <v>42576</v>
      </c>
      <c r="K43" s="8">
        <v>50356</v>
      </c>
      <c r="L43" s="8">
        <v>41012</v>
      </c>
      <c r="M43" s="8">
        <v>41927</v>
      </c>
      <c r="N43" s="9">
        <f t="shared" si="9"/>
        <v>501440</v>
      </c>
    </row>
    <row r="44" spans="1:14" ht="21.75">
      <c r="A44" s="14" t="s">
        <v>95</v>
      </c>
      <c r="B44" s="11">
        <v>14487</v>
      </c>
      <c r="C44" s="11">
        <v>11473</v>
      </c>
      <c r="D44" s="11">
        <v>8526</v>
      </c>
      <c r="E44" s="11">
        <v>12495</v>
      </c>
      <c r="F44" s="12">
        <v>17858</v>
      </c>
      <c r="G44" s="12">
        <v>18229</v>
      </c>
      <c r="H44" s="12">
        <v>19403</v>
      </c>
      <c r="I44" s="12">
        <v>10459</v>
      </c>
      <c r="J44" s="12">
        <v>12305</v>
      </c>
      <c r="K44" s="12">
        <v>15122</v>
      </c>
      <c r="L44" s="12">
        <v>15476</v>
      </c>
      <c r="M44" s="12">
        <v>14763</v>
      </c>
      <c r="N44" s="13">
        <f t="shared" si="9"/>
        <v>170596</v>
      </c>
    </row>
    <row r="45" spans="1:14" ht="21.75">
      <c r="A45" s="7" t="s">
        <v>78</v>
      </c>
      <c r="B45" s="8">
        <f aca="true" t="shared" si="10" ref="B45:N46">SUM(B37,B39,B41,B43,)</f>
        <v>186276</v>
      </c>
      <c r="C45" s="8">
        <f t="shared" si="10"/>
        <v>147130</v>
      </c>
      <c r="D45" s="8">
        <f t="shared" si="10"/>
        <v>129607</v>
      </c>
      <c r="E45" s="8">
        <f t="shared" si="10"/>
        <v>147786</v>
      </c>
      <c r="F45" s="8">
        <f t="shared" si="10"/>
        <v>146388</v>
      </c>
      <c r="G45" s="8">
        <f t="shared" si="10"/>
        <v>210603</v>
      </c>
      <c r="H45" s="8">
        <f t="shared" si="10"/>
        <v>268728</v>
      </c>
      <c r="I45" s="8">
        <f t="shared" si="10"/>
        <v>181268</v>
      </c>
      <c r="J45" s="8">
        <f t="shared" si="10"/>
        <v>194255</v>
      </c>
      <c r="K45" s="8">
        <f t="shared" si="10"/>
        <v>201959</v>
      </c>
      <c r="L45" s="8">
        <f t="shared" si="10"/>
        <v>147677</v>
      </c>
      <c r="M45" s="8">
        <f t="shared" si="10"/>
        <v>135322</v>
      </c>
      <c r="N45" s="8">
        <f t="shared" si="10"/>
        <v>2096999</v>
      </c>
    </row>
    <row r="46" spans="1:14" ht="21.75">
      <c r="A46" s="14" t="s">
        <v>79</v>
      </c>
      <c r="B46" s="11">
        <f t="shared" si="10"/>
        <v>69420</v>
      </c>
      <c r="C46" s="11">
        <f t="shared" si="10"/>
        <v>52400</v>
      </c>
      <c r="D46" s="11">
        <f t="shared" si="10"/>
        <v>43420</v>
      </c>
      <c r="E46" s="11">
        <f t="shared" si="10"/>
        <v>51400</v>
      </c>
      <c r="F46" s="11">
        <f t="shared" si="10"/>
        <v>52580</v>
      </c>
      <c r="G46" s="11">
        <f t="shared" si="10"/>
        <v>79000</v>
      </c>
      <c r="H46" s="11">
        <f t="shared" si="10"/>
        <v>82660</v>
      </c>
      <c r="I46" s="11">
        <f t="shared" si="10"/>
        <v>50800</v>
      </c>
      <c r="J46" s="11">
        <f t="shared" si="10"/>
        <v>55520</v>
      </c>
      <c r="K46" s="11">
        <f t="shared" si="10"/>
        <v>59920</v>
      </c>
      <c r="L46" s="11">
        <f t="shared" si="10"/>
        <v>54400</v>
      </c>
      <c r="M46" s="11">
        <f t="shared" si="10"/>
        <v>46720</v>
      </c>
      <c r="N46" s="11">
        <f t="shared" si="10"/>
        <v>698240</v>
      </c>
    </row>
    <row r="47" spans="1:14" ht="21.75">
      <c r="A47" s="7" t="s">
        <v>96</v>
      </c>
      <c r="B47" s="8">
        <f aca="true" t="shared" si="11" ref="B47:N48">SUM(B37,B39,B41,)</f>
        <v>148175</v>
      </c>
      <c r="C47" s="8">
        <f t="shared" si="11"/>
        <v>115579</v>
      </c>
      <c r="D47" s="8">
        <f t="shared" si="11"/>
        <v>104711</v>
      </c>
      <c r="E47" s="8">
        <f t="shared" si="11"/>
        <v>112675</v>
      </c>
      <c r="F47" s="8">
        <f t="shared" si="11"/>
        <v>97636</v>
      </c>
      <c r="G47" s="8">
        <f t="shared" si="11"/>
        <v>162843</v>
      </c>
      <c r="H47" s="8">
        <f t="shared" si="11"/>
        <v>206250</v>
      </c>
      <c r="I47" s="8">
        <f t="shared" si="11"/>
        <v>144348</v>
      </c>
      <c r="J47" s="8">
        <f t="shared" si="11"/>
        <v>151679</v>
      </c>
      <c r="K47" s="8">
        <f t="shared" si="11"/>
        <v>151603</v>
      </c>
      <c r="L47" s="8">
        <f t="shared" si="11"/>
        <v>106665</v>
      </c>
      <c r="M47" s="8">
        <f t="shared" si="11"/>
        <v>93395</v>
      </c>
      <c r="N47" s="8">
        <f t="shared" si="11"/>
        <v>1595559</v>
      </c>
    </row>
    <row r="48" spans="1:14" ht="21.75">
      <c r="A48" s="14" t="s">
        <v>97</v>
      </c>
      <c r="B48" s="11">
        <f t="shared" si="11"/>
        <v>54933</v>
      </c>
      <c r="C48" s="11">
        <f t="shared" si="11"/>
        <v>40927</v>
      </c>
      <c r="D48" s="11">
        <f t="shared" si="11"/>
        <v>34894</v>
      </c>
      <c r="E48" s="11">
        <f t="shared" si="11"/>
        <v>38905</v>
      </c>
      <c r="F48" s="11">
        <f t="shared" si="11"/>
        <v>34722</v>
      </c>
      <c r="G48" s="11">
        <f t="shared" si="11"/>
        <v>60771</v>
      </c>
      <c r="H48" s="11">
        <f t="shared" si="11"/>
        <v>63257</v>
      </c>
      <c r="I48" s="11">
        <f t="shared" si="11"/>
        <v>40341</v>
      </c>
      <c r="J48" s="11">
        <f t="shared" si="11"/>
        <v>43215</v>
      </c>
      <c r="K48" s="11">
        <f t="shared" si="11"/>
        <v>44798</v>
      </c>
      <c r="L48" s="11">
        <f t="shared" si="11"/>
        <v>38924</v>
      </c>
      <c r="M48" s="11">
        <f t="shared" si="11"/>
        <v>31957</v>
      </c>
      <c r="N48" s="11">
        <f t="shared" si="11"/>
        <v>527644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2673</v>
      </c>
      <c r="C50" s="8"/>
      <c r="D50" s="8">
        <v>3847</v>
      </c>
      <c r="E50" s="8"/>
      <c r="F50" s="8">
        <v>2738</v>
      </c>
      <c r="G50" s="8"/>
      <c r="H50" s="8">
        <v>2478</v>
      </c>
      <c r="I50" s="8"/>
      <c r="J50" s="8">
        <v>1565</v>
      </c>
      <c r="K50" s="8"/>
      <c r="L50" s="8">
        <v>2412</v>
      </c>
      <c r="M50" s="8"/>
      <c r="N50" s="9">
        <f aca="true" t="shared" si="12" ref="N50:N59">SUM(B50:M50)</f>
        <v>15713</v>
      </c>
    </row>
    <row r="51" spans="1:14" ht="21.75">
      <c r="A51" s="10" t="s">
        <v>72</v>
      </c>
      <c r="B51" s="11">
        <v>1640</v>
      </c>
      <c r="C51" s="11"/>
      <c r="D51" s="11">
        <v>2360</v>
      </c>
      <c r="E51" s="11"/>
      <c r="F51" s="12">
        <v>1680</v>
      </c>
      <c r="G51" s="12"/>
      <c r="H51" s="12">
        <v>1520</v>
      </c>
      <c r="I51" s="12"/>
      <c r="J51" s="12">
        <v>960</v>
      </c>
      <c r="K51" s="12"/>
      <c r="L51" s="12">
        <v>1480</v>
      </c>
      <c r="M51" s="12"/>
      <c r="N51" s="13">
        <f t="shared" si="12"/>
        <v>9640</v>
      </c>
    </row>
    <row r="52" spans="1:14" ht="21.75">
      <c r="A52" s="21" t="s">
        <v>51</v>
      </c>
      <c r="B52" s="8">
        <v>3081</v>
      </c>
      <c r="C52" s="8"/>
      <c r="D52" s="8">
        <v>3262</v>
      </c>
      <c r="E52" s="8"/>
      <c r="F52" s="8">
        <v>3792</v>
      </c>
      <c r="G52" s="8"/>
      <c r="H52" s="8">
        <v>3747</v>
      </c>
      <c r="I52" s="8"/>
      <c r="J52" s="8">
        <v>1539</v>
      </c>
      <c r="K52" s="8"/>
      <c r="L52" s="8">
        <v>0</v>
      </c>
      <c r="M52" s="8"/>
      <c r="N52" s="9">
        <f t="shared" si="12"/>
        <v>15421</v>
      </c>
    </row>
    <row r="53" spans="1:14" ht="21.75">
      <c r="A53" s="10" t="s">
        <v>73</v>
      </c>
      <c r="B53" s="11">
        <v>1240</v>
      </c>
      <c r="C53" s="11"/>
      <c r="D53" s="11">
        <v>1303</v>
      </c>
      <c r="E53" s="11"/>
      <c r="F53" s="12">
        <v>1427</v>
      </c>
      <c r="G53" s="12"/>
      <c r="H53" s="12">
        <v>1379</v>
      </c>
      <c r="I53" s="12"/>
      <c r="J53" s="12">
        <v>886</v>
      </c>
      <c r="K53" s="12"/>
      <c r="L53" s="12">
        <v>305</v>
      </c>
      <c r="M53" s="12"/>
      <c r="N53" s="13">
        <f t="shared" si="12"/>
        <v>6540</v>
      </c>
    </row>
    <row r="54" spans="1:14" ht="21.75">
      <c r="A54" s="21" t="s">
        <v>52</v>
      </c>
      <c r="B54" s="8">
        <v>5584</v>
      </c>
      <c r="C54" s="8"/>
      <c r="D54" s="8">
        <v>5412</v>
      </c>
      <c r="E54" s="8"/>
      <c r="F54" s="8">
        <v>5535</v>
      </c>
      <c r="G54" s="8"/>
      <c r="H54" s="8">
        <v>6898</v>
      </c>
      <c r="I54" s="8"/>
      <c r="J54" s="8">
        <v>10585</v>
      </c>
      <c r="K54" s="8"/>
      <c r="L54" s="8">
        <v>9213</v>
      </c>
      <c r="M54" s="8"/>
      <c r="N54" s="9">
        <f t="shared" si="12"/>
        <v>43227</v>
      </c>
    </row>
    <row r="55" spans="1:14" ht="21.75">
      <c r="A55" s="10" t="s">
        <v>74</v>
      </c>
      <c r="B55" s="11">
        <v>1810</v>
      </c>
      <c r="C55" s="11"/>
      <c r="D55" s="11">
        <v>1771</v>
      </c>
      <c r="E55" s="11"/>
      <c r="F55" s="12">
        <v>1799</v>
      </c>
      <c r="G55" s="12"/>
      <c r="H55" s="12">
        <v>2053</v>
      </c>
      <c r="I55" s="12"/>
      <c r="J55" s="12">
        <v>2565</v>
      </c>
      <c r="K55" s="12"/>
      <c r="L55" s="12">
        <v>2452</v>
      </c>
      <c r="M55" s="12"/>
      <c r="N55" s="13">
        <f t="shared" si="12"/>
        <v>12450</v>
      </c>
    </row>
    <row r="56" spans="1:14" ht="21.75">
      <c r="A56" s="55" t="s">
        <v>494</v>
      </c>
      <c r="B56" s="56">
        <v>19323</v>
      </c>
      <c r="C56" s="56">
        <v>18216</v>
      </c>
      <c r="D56" s="56">
        <v>17155</v>
      </c>
      <c r="E56" s="56">
        <v>22259</v>
      </c>
      <c r="F56" s="56">
        <v>22426</v>
      </c>
      <c r="G56" s="56">
        <v>20392</v>
      </c>
      <c r="H56" s="56">
        <v>24838</v>
      </c>
      <c r="I56" s="56">
        <v>17916</v>
      </c>
      <c r="J56" s="56">
        <v>18327</v>
      </c>
      <c r="K56" s="56">
        <v>19640</v>
      </c>
      <c r="L56" s="56">
        <v>22672</v>
      </c>
      <c r="M56" s="56">
        <v>20858</v>
      </c>
      <c r="N56" s="9">
        <f t="shared" si="12"/>
        <v>244022</v>
      </c>
    </row>
    <row r="57" spans="1:14" ht="21.75">
      <c r="A57" s="57" t="s">
        <v>495</v>
      </c>
      <c r="B57" s="58">
        <v>6400</v>
      </c>
      <c r="C57" s="58">
        <v>6080</v>
      </c>
      <c r="D57" s="58">
        <v>5200</v>
      </c>
      <c r="E57" s="58">
        <v>7680</v>
      </c>
      <c r="F57" s="58">
        <v>7600</v>
      </c>
      <c r="G57" s="58">
        <v>6880</v>
      </c>
      <c r="H57" s="58">
        <v>8160</v>
      </c>
      <c r="I57" s="58">
        <v>4640</v>
      </c>
      <c r="J57" s="58">
        <v>4800</v>
      </c>
      <c r="K57" s="58">
        <v>5520</v>
      </c>
      <c r="L57" s="58">
        <v>7360</v>
      </c>
      <c r="M57" s="58">
        <v>6800</v>
      </c>
      <c r="N57" s="13">
        <f t="shared" si="12"/>
        <v>77120</v>
      </c>
    </row>
    <row r="58" spans="1:14" ht="21.75">
      <c r="A58" s="55" t="s">
        <v>496</v>
      </c>
      <c r="B58" s="56"/>
      <c r="C58" s="56">
        <v>129298</v>
      </c>
      <c r="D58" s="56"/>
      <c r="E58" s="56">
        <v>99537</v>
      </c>
      <c r="F58" s="56"/>
      <c r="G58" s="56">
        <v>162344</v>
      </c>
      <c r="H58" s="56"/>
      <c r="I58" s="56">
        <v>159825</v>
      </c>
      <c r="J58" s="56"/>
      <c r="K58" s="56">
        <v>97089</v>
      </c>
      <c r="L58" s="56"/>
      <c r="M58" s="56">
        <v>176509</v>
      </c>
      <c r="N58" s="9">
        <f t="shared" si="12"/>
        <v>824602</v>
      </c>
    </row>
    <row r="59" spans="1:14" ht="21.75">
      <c r="A59" s="57" t="s">
        <v>497</v>
      </c>
      <c r="B59" s="58"/>
      <c r="C59" s="58">
        <v>58299</v>
      </c>
      <c r="D59" s="58"/>
      <c r="E59" s="58">
        <v>48229</v>
      </c>
      <c r="F59" s="58"/>
      <c r="G59" s="58">
        <v>68016</v>
      </c>
      <c r="H59" s="58"/>
      <c r="I59" s="58">
        <v>61067</v>
      </c>
      <c r="J59" s="58"/>
      <c r="K59" s="58">
        <v>41429</v>
      </c>
      <c r="L59" s="58"/>
      <c r="M59" s="58">
        <v>71783</v>
      </c>
      <c r="N59" s="13">
        <f t="shared" si="12"/>
        <v>348823</v>
      </c>
    </row>
    <row r="60" spans="1:14" ht="21.75">
      <c r="A60" s="7" t="s">
        <v>80</v>
      </c>
      <c r="B60" s="8">
        <f aca="true" t="shared" si="13" ref="B60:M61">SUM(B50,B52,B54,B56,B58,)</f>
        <v>30661</v>
      </c>
      <c r="C60" s="8">
        <f t="shared" si="13"/>
        <v>147514</v>
      </c>
      <c r="D60" s="8">
        <f t="shared" si="13"/>
        <v>29676</v>
      </c>
      <c r="E60" s="8">
        <f t="shared" si="13"/>
        <v>121796</v>
      </c>
      <c r="F60" s="8">
        <f t="shared" si="13"/>
        <v>34491</v>
      </c>
      <c r="G60" s="8">
        <f t="shared" si="13"/>
        <v>182736</v>
      </c>
      <c r="H60" s="8">
        <f t="shared" si="13"/>
        <v>37961</v>
      </c>
      <c r="I60" s="8">
        <f t="shared" si="13"/>
        <v>177741</v>
      </c>
      <c r="J60" s="8">
        <f t="shared" si="13"/>
        <v>32016</v>
      </c>
      <c r="K60" s="8">
        <f t="shared" si="13"/>
        <v>116729</v>
      </c>
      <c r="L60" s="8">
        <f t="shared" si="13"/>
        <v>34297</v>
      </c>
      <c r="M60" s="8">
        <f t="shared" si="13"/>
        <v>197367</v>
      </c>
      <c r="N60" s="8">
        <f>SUM(N50,N52,N54,N56,N58,)</f>
        <v>1142985</v>
      </c>
    </row>
    <row r="61" spans="1:14" ht="21.75">
      <c r="A61" s="14" t="s">
        <v>115</v>
      </c>
      <c r="B61" s="11">
        <f t="shared" si="13"/>
        <v>11090</v>
      </c>
      <c r="C61" s="11">
        <f t="shared" si="13"/>
        <v>64379</v>
      </c>
      <c r="D61" s="11">
        <f t="shared" si="13"/>
        <v>10634</v>
      </c>
      <c r="E61" s="11">
        <f t="shared" si="13"/>
        <v>55909</v>
      </c>
      <c r="F61" s="11">
        <f t="shared" si="13"/>
        <v>12506</v>
      </c>
      <c r="G61" s="11">
        <f t="shared" si="13"/>
        <v>74896</v>
      </c>
      <c r="H61" s="11">
        <f t="shared" si="13"/>
        <v>13112</v>
      </c>
      <c r="I61" s="11">
        <f t="shared" si="13"/>
        <v>65707</v>
      </c>
      <c r="J61" s="11">
        <f t="shared" si="13"/>
        <v>9211</v>
      </c>
      <c r="K61" s="11">
        <f t="shared" si="13"/>
        <v>46949</v>
      </c>
      <c r="L61" s="11">
        <f t="shared" si="13"/>
        <v>11597</v>
      </c>
      <c r="M61" s="11">
        <f t="shared" si="13"/>
        <v>78583</v>
      </c>
      <c r="N61" s="11">
        <f>SUM(N51,N53,N55,N57,N59,)</f>
        <v>454573</v>
      </c>
    </row>
    <row r="62" spans="1:14" ht="21.75">
      <c r="A62" s="7" t="s">
        <v>475</v>
      </c>
      <c r="B62" s="8">
        <f aca="true" t="shared" si="14" ref="B62:N63">SUM(B50,B52,B54,)</f>
        <v>11338</v>
      </c>
      <c r="C62" s="8">
        <f t="shared" si="14"/>
        <v>0</v>
      </c>
      <c r="D62" s="8">
        <f t="shared" si="14"/>
        <v>12521</v>
      </c>
      <c r="E62" s="8">
        <f t="shared" si="14"/>
        <v>0</v>
      </c>
      <c r="F62" s="8">
        <f t="shared" si="14"/>
        <v>12065</v>
      </c>
      <c r="G62" s="8">
        <f t="shared" si="14"/>
        <v>0</v>
      </c>
      <c r="H62" s="8">
        <f t="shared" si="14"/>
        <v>13123</v>
      </c>
      <c r="I62" s="8">
        <f t="shared" si="14"/>
        <v>0</v>
      </c>
      <c r="J62" s="8">
        <f t="shared" si="14"/>
        <v>13689</v>
      </c>
      <c r="K62" s="8">
        <f t="shared" si="14"/>
        <v>0</v>
      </c>
      <c r="L62" s="8">
        <f t="shared" si="14"/>
        <v>11625</v>
      </c>
      <c r="M62" s="8">
        <f t="shared" si="14"/>
        <v>0</v>
      </c>
      <c r="N62" s="8">
        <f t="shared" si="14"/>
        <v>74361</v>
      </c>
    </row>
    <row r="63" spans="1:14" ht="21.75">
      <c r="A63" s="14" t="s">
        <v>476</v>
      </c>
      <c r="B63" s="11">
        <f t="shared" si="14"/>
        <v>4690</v>
      </c>
      <c r="C63" s="11">
        <f t="shared" si="14"/>
        <v>0</v>
      </c>
      <c r="D63" s="11">
        <f t="shared" si="14"/>
        <v>5434</v>
      </c>
      <c r="E63" s="11">
        <f t="shared" si="14"/>
        <v>0</v>
      </c>
      <c r="F63" s="11">
        <f t="shared" si="14"/>
        <v>4906</v>
      </c>
      <c r="G63" s="11">
        <f t="shared" si="14"/>
        <v>0</v>
      </c>
      <c r="H63" s="11">
        <f t="shared" si="14"/>
        <v>4952</v>
      </c>
      <c r="I63" s="11">
        <f t="shared" si="14"/>
        <v>0</v>
      </c>
      <c r="J63" s="11">
        <f t="shared" si="14"/>
        <v>4411</v>
      </c>
      <c r="K63" s="11">
        <f t="shared" si="14"/>
        <v>0</v>
      </c>
      <c r="L63" s="11">
        <f t="shared" si="14"/>
        <v>4237</v>
      </c>
      <c r="M63" s="11">
        <f t="shared" si="14"/>
        <v>0</v>
      </c>
      <c r="N63" s="11">
        <f t="shared" si="14"/>
        <v>28630</v>
      </c>
    </row>
    <row r="64" spans="1:14" ht="21.75">
      <c r="A64" s="24" t="s">
        <v>53</v>
      </c>
      <c r="B64" s="25">
        <f>SUM(B10,B21,B32,B45,B60,)</f>
        <v>5264219</v>
      </c>
      <c r="C64" s="25">
        <f aca="true" t="shared" si="15" ref="C64:M64">SUM(C10,C21,C32,C45,C60,)</f>
        <v>4412197</v>
      </c>
      <c r="D64" s="25">
        <f t="shared" si="15"/>
        <v>3900489</v>
      </c>
      <c r="E64" s="25">
        <f t="shared" si="15"/>
        <v>5283759</v>
      </c>
      <c r="F64" s="25">
        <f t="shared" si="15"/>
        <v>5363939</v>
      </c>
      <c r="G64" s="25">
        <f t="shared" si="15"/>
        <v>6834724</v>
      </c>
      <c r="H64" s="25">
        <f t="shared" si="15"/>
        <v>9077349</v>
      </c>
      <c r="I64" s="25">
        <f t="shared" si="15"/>
        <v>7242417</v>
      </c>
      <c r="J64" s="25">
        <f>SUM(J10,J21,J32,J45,J60,)</f>
        <v>6978565</v>
      </c>
      <c r="K64" s="25">
        <f>SUM(K10,K21,K32,K45,K60,)</f>
        <v>8420014</v>
      </c>
      <c r="L64" s="25">
        <f t="shared" si="15"/>
        <v>6344604</v>
      </c>
      <c r="M64" s="25">
        <f t="shared" si="15"/>
        <v>5588264</v>
      </c>
      <c r="N64" s="26">
        <f>SUM(B64:M64)</f>
        <v>74710540</v>
      </c>
    </row>
    <row r="65" spans="1:14" ht="21.75">
      <c r="A65" s="24" t="s">
        <v>75</v>
      </c>
      <c r="B65" s="28">
        <f aca="true" t="shared" si="16" ref="B65:M65">SUM(B11,B22,B33,B46,B61,)</f>
        <v>2005790</v>
      </c>
      <c r="C65" s="28">
        <f t="shared" si="16"/>
        <v>1677599</v>
      </c>
      <c r="D65" s="28">
        <f t="shared" si="16"/>
        <v>1400814</v>
      </c>
      <c r="E65" s="28">
        <f t="shared" si="16"/>
        <v>2011569</v>
      </c>
      <c r="F65" s="28">
        <f t="shared" si="16"/>
        <v>2108206</v>
      </c>
      <c r="G65" s="28">
        <f t="shared" si="16"/>
        <v>2744936</v>
      </c>
      <c r="H65" s="28">
        <f t="shared" si="16"/>
        <v>2827792</v>
      </c>
      <c r="I65" s="28">
        <f t="shared" si="16"/>
        <v>2241847</v>
      </c>
      <c r="J65" s="28">
        <f t="shared" si="16"/>
        <v>2084511</v>
      </c>
      <c r="K65" s="28">
        <f t="shared" si="16"/>
        <v>2621809</v>
      </c>
      <c r="L65" s="28">
        <f t="shared" si="16"/>
        <v>2519997</v>
      </c>
      <c r="M65" s="28">
        <f t="shared" si="16"/>
        <v>2149783</v>
      </c>
      <c r="N65" s="29">
        <f>SUM(B65:M65)</f>
        <v>26394653</v>
      </c>
    </row>
    <row r="66" spans="1:14" ht="21.75">
      <c r="A66" s="22" t="s">
        <v>98</v>
      </c>
      <c r="B66" s="31">
        <f aca="true" t="shared" si="17" ref="B66:N67">SUM(B8,B19,B30,B43,B56,B58,)</f>
        <v>776835</v>
      </c>
      <c r="C66" s="31">
        <f t="shared" si="17"/>
        <v>676790</v>
      </c>
      <c r="D66" s="31">
        <f t="shared" si="17"/>
        <v>513434</v>
      </c>
      <c r="E66" s="31">
        <f t="shared" si="17"/>
        <v>846324</v>
      </c>
      <c r="F66" s="31">
        <f t="shared" si="17"/>
        <v>836469</v>
      </c>
      <c r="G66" s="31">
        <f t="shared" si="17"/>
        <v>1089833</v>
      </c>
      <c r="H66" s="31">
        <f t="shared" si="17"/>
        <v>1204857</v>
      </c>
      <c r="I66" s="31">
        <f t="shared" si="17"/>
        <v>660529</v>
      </c>
      <c r="J66" s="31">
        <f t="shared" si="17"/>
        <v>489259</v>
      </c>
      <c r="K66" s="31">
        <f t="shared" si="17"/>
        <v>1139662</v>
      </c>
      <c r="L66" s="31">
        <f t="shared" si="17"/>
        <v>845021</v>
      </c>
      <c r="M66" s="31">
        <f t="shared" si="17"/>
        <v>929808</v>
      </c>
      <c r="N66" s="31">
        <f t="shared" si="17"/>
        <v>10008821</v>
      </c>
    </row>
    <row r="67" spans="1:14" ht="21.75">
      <c r="A67" s="22" t="s">
        <v>99</v>
      </c>
      <c r="B67" s="32">
        <f t="shared" si="17"/>
        <v>298192</v>
      </c>
      <c r="C67" s="32">
        <f t="shared" si="17"/>
        <v>249536</v>
      </c>
      <c r="D67" s="32">
        <f t="shared" si="17"/>
        <v>167725</v>
      </c>
      <c r="E67" s="32">
        <f t="shared" si="17"/>
        <v>332477</v>
      </c>
      <c r="F67" s="32">
        <f t="shared" si="17"/>
        <v>328158</v>
      </c>
      <c r="G67" s="32">
        <f t="shared" si="17"/>
        <v>448226</v>
      </c>
      <c r="H67" s="32">
        <f t="shared" si="17"/>
        <v>402075</v>
      </c>
      <c r="I67" s="32">
        <f t="shared" si="17"/>
        <v>186291</v>
      </c>
      <c r="J67" s="32">
        <f t="shared" si="17"/>
        <v>119960</v>
      </c>
      <c r="K67" s="32">
        <f t="shared" si="17"/>
        <v>379538</v>
      </c>
      <c r="L67" s="32">
        <f t="shared" si="17"/>
        <v>347127</v>
      </c>
      <c r="M67" s="32">
        <f t="shared" si="17"/>
        <v>358648</v>
      </c>
      <c r="N67" s="32">
        <f t="shared" si="17"/>
        <v>3617953</v>
      </c>
    </row>
    <row r="68" spans="1:14" ht="21.75">
      <c r="A68" s="24" t="s">
        <v>100</v>
      </c>
      <c r="B68" s="26">
        <f>SUM(B12,B23,B34,B47,B62,)</f>
        <v>4487384</v>
      </c>
      <c r="C68" s="26">
        <f aca="true" t="shared" si="18" ref="C68:N68">SUM(C12,C23,C34,C47,C62,)</f>
        <v>3735407</v>
      </c>
      <c r="D68" s="26">
        <f t="shared" si="18"/>
        <v>3387055</v>
      </c>
      <c r="E68" s="26">
        <f t="shared" si="18"/>
        <v>4437435</v>
      </c>
      <c r="F68" s="26">
        <f t="shared" si="18"/>
        <v>4527470</v>
      </c>
      <c r="G68" s="26">
        <f t="shared" si="18"/>
        <v>5744891</v>
      </c>
      <c r="H68" s="26">
        <f t="shared" si="18"/>
        <v>7872492</v>
      </c>
      <c r="I68" s="26">
        <f t="shared" si="18"/>
        <v>6581888</v>
      </c>
      <c r="J68" s="26">
        <f t="shared" si="18"/>
        <v>6489306</v>
      </c>
      <c r="K68" s="26">
        <f t="shared" si="18"/>
        <v>7280352</v>
      </c>
      <c r="L68" s="26">
        <f t="shared" si="18"/>
        <v>5499583</v>
      </c>
      <c r="M68" s="26">
        <f t="shared" si="18"/>
        <v>4658456</v>
      </c>
      <c r="N68" s="26">
        <f t="shared" si="18"/>
        <v>64701719</v>
      </c>
    </row>
    <row r="69" spans="1:14" ht="21.75">
      <c r="A69" s="24" t="s">
        <v>101</v>
      </c>
      <c r="B69" s="29">
        <f aca="true" t="shared" si="19" ref="B69:N69">SUM(B13,B24,B35,B48,B63,)</f>
        <v>1707598</v>
      </c>
      <c r="C69" s="29">
        <f t="shared" si="19"/>
        <v>1428063</v>
      </c>
      <c r="D69" s="29">
        <f t="shared" si="19"/>
        <v>1233089</v>
      </c>
      <c r="E69" s="29">
        <f t="shared" si="19"/>
        <v>1679092</v>
      </c>
      <c r="F69" s="29">
        <f t="shared" si="19"/>
        <v>1780048</v>
      </c>
      <c r="G69" s="29">
        <f t="shared" si="19"/>
        <v>2296710</v>
      </c>
      <c r="H69" s="29">
        <f t="shared" si="19"/>
        <v>2425717</v>
      </c>
      <c r="I69" s="29">
        <f t="shared" si="19"/>
        <v>2055556</v>
      </c>
      <c r="J69" s="29">
        <f t="shared" si="19"/>
        <v>1964551</v>
      </c>
      <c r="K69" s="29">
        <f t="shared" si="19"/>
        <v>2242271</v>
      </c>
      <c r="L69" s="29">
        <f t="shared" si="19"/>
        <v>2172870</v>
      </c>
      <c r="M69" s="29">
        <f t="shared" si="19"/>
        <v>1791135</v>
      </c>
      <c r="N69" s="29">
        <f t="shared" si="19"/>
        <v>22776700</v>
      </c>
    </row>
    <row r="70" ht="21.75">
      <c r="A70" s="64"/>
    </row>
    <row r="73" spans="1:14" ht="30">
      <c r="A73" s="49" t="s">
        <v>536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13007</v>
      </c>
      <c r="C76" s="8">
        <v>9705</v>
      </c>
      <c r="D76" s="8">
        <v>19025</v>
      </c>
      <c r="E76" s="8">
        <v>19466</v>
      </c>
      <c r="F76" s="8">
        <v>8233</v>
      </c>
      <c r="G76" s="8">
        <v>12371</v>
      </c>
      <c r="H76" s="8">
        <v>15281</v>
      </c>
      <c r="I76" s="8">
        <v>15198</v>
      </c>
      <c r="J76" s="8">
        <v>14283</v>
      </c>
      <c r="K76" s="8">
        <v>15067</v>
      </c>
      <c r="L76" s="8">
        <v>16883</v>
      </c>
      <c r="M76" s="8">
        <v>23815</v>
      </c>
      <c r="N76" s="9">
        <f aca="true" t="shared" si="20" ref="N76:N83">SUM(B76:M76)</f>
        <v>182334</v>
      </c>
    </row>
    <row r="77" spans="1:14" ht="21.75">
      <c r="A77" s="14" t="s">
        <v>523</v>
      </c>
      <c r="B77" s="11">
        <v>686</v>
      </c>
      <c r="C77" s="11">
        <v>484</v>
      </c>
      <c r="D77" s="11">
        <v>1054</v>
      </c>
      <c r="E77" s="11">
        <v>1081</v>
      </c>
      <c r="F77" s="11">
        <v>394</v>
      </c>
      <c r="G77" s="11">
        <v>647</v>
      </c>
      <c r="H77" s="11">
        <v>825</v>
      </c>
      <c r="I77" s="11">
        <v>820</v>
      </c>
      <c r="J77" s="11">
        <v>764</v>
      </c>
      <c r="K77" s="11">
        <v>812</v>
      </c>
      <c r="L77" s="11">
        <v>923</v>
      </c>
      <c r="M77" s="11">
        <v>1347</v>
      </c>
      <c r="N77" s="13">
        <f t="shared" si="20"/>
        <v>9837</v>
      </c>
    </row>
    <row r="78" spans="1:14" ht="21.75">
      <c r="A78" s="7" t="s">
        <v>55</v>
      </c>
      <c r="B78" s="8">
        <v>250344</v>
      </c>
      <c r="C78" s="8">
        <v>242808</v>
      </c>
      <c r="D78" s="8">
        <v>236054</v>
      </c>
      <c r="E78" s="8">
        <v>271813</v>
      </c>
      <c r="F78" s="8">
        <v>271730</v>
      </c>
      <c r="G78" s="8">
        <v>263408</v>
      </c>
      <c r="H78" s="8">
        <v>278335</v>
      </c>
      <c r="I78" s="8">
        <v>256492</v>
      </c>
      <c r="J78" s="8">
        <v>302010</v>
      </c>
      <c r="K78" s="8">
        <v>297155</v>
      </c>
      <c r="L78" s="8">
        <v>345158</v>
      </c>
      <c r="M78" s="8">
        <v>378593</v>
      </c>
      <c r="N78" s="9">
        <f t="shared" si="20"/>
        <v>3393900</v>
      </c>
    </row>
    <row r="79" spans="1:14" ht="21.75">
      <c r="A79" s="14" t="s">
        <v>524</v>
      </c>
      <c r="B79" s="11">
        <v>15202</v>
      </c>
      <c r="C79" s="11">
        <v>14741</v>
      </c>
      <c r="D79" s="11">
        <v>14328</v>
      </c>
      <c r="E79" s="11">
        <v>16515</v>
      </c>
      <c r="F79" s="11">
        <v>16510</v>
      </c>
      <c r="G79" s="11">
        <v>16001</v>
      </c>
      <c r="H79" s="11">
        <v>16914</v>
      </c>
      <c r="I79" s="11">
        <v>15578</v>
      </c>
      <c r="J79" s="11">
        <v>18362</v>
      </c>
      <c r="K79" s="11">
        <v>18065</v>
      </c>
      <c r="L79" s="11">
        <v>21001</v>
      </c>
      <c r="M79" s="11">
        <v>23046</v>
      </c>
      <c r="N79" s="13">
        <f t="shared" si="20"/>
        <v>206263</v>
      </c>
    </row>
    <row r="80" spans="1:14" ht="21.75">
      <c r="A80" s="7" t="s">
        <v>56</v>
      </c>
      <c r="B80" s="8">
        <v>97985</v>
      </c>
      <c r="C80" s="8">
        <v>96333</v>
      </c>
      <c r="D80" s="8">
        <v>27287</v>
      </c>
      <c r="E80" s="8">
        <v>92753</v>
      </c>
      <c r="F80" s="8">
        <v>88926</v>
      </c>
      <c r="G80" s="8">
        <v>94339</v>
      </c>
      <c r="H80" s="8">
        <v>94207</v>
      </c>
      <c r="I80" s="8">
        <v>29020</v>
      </c>
      <c r="J80" s="8">
        <v>9695</v>
      </c>
      <c r="K80" s="8">
        <v>30752</v>
      </c>
      <c r="L80" s="8">
        <v>86213</v>
      </c>
      <c r="M80" s="8">
        <v>101826</v>
      </c>
      <c r="N80" s="9">
        <f t="shared" si="20"/>
        <v>849336</v>
      </c>
    </row>
    <row r="81" spans="1:14" ht="21.75">
      <c r="A81" s="14" t="s">
        <v>102</v>
      </c>
      <c r="B81" s="11">
        <v>5941</v>
      </c>
      <c r="C81" s="11">
        <v>5840</v>
      </c>
      <c r="D81" s="11">
        <v>1617</v>
      </c>
      <c r="E81" s="11">
        <v>5621</v>
      </c>
      <c r="F81" s="11">
        <v>5387</v>
      </c>
      <c r="G81" s="11">
        <v>5718</v>
      </c>
      <c r="H81" s="11">
        <v>5710</v>
      </c>
      <c r="I81" s="11">
        <v>1723</v>
      </c>
      <c r="J81" s="11">
        <v>541</v>
      </c>
      <c r="K81" s="11">
        <v>1829</v>
      </c>
      <c r="L81" s="11">
        <v>5221</v>
      </c>
      <c r="M81" s="11">
        <v>6176</v>
      </c>
      <c r="N81" s="13">
        <f t="shared" si="20"/>
        <v>51324</v>
      </c>
    </row>
    <row r="82" spans="1:14" ht="21.75">
      <c r="A82" s="7" t="s">
        <v>56</v>
      </c>
      <c r="B82" s="8">
        <v>17608</v>
      </c>
      <c r="C82" s="8">
        <v>16610</v>
      </c>
      <c r="D82" s="8">
        <v>12343</v>
      </c>
      <c r="E82" s="8">
        <v>18408</v>
      </c>
      <c r="F82" s="8">
        <v>16889</v>
      </c>
      <c r="G82" s="8">
        <v>18458</v>
      </c>
      <c r="H82" s="8">
        <v>18916</v>
      </c>
      <c r="I82" s="8">
        <v>22775</v>
      </c>
      <c r="J82" s="8">
        <v>24115</v>
      </c>
      <c r="K82" s="8">
        <v>19831</v>
      </c>
      <c r="L82" s="8">
        <v>25243</v>
      </c>
      <c r="M82" s="8">
        <v>27270</v>
      </c>
      <c r="N82" s="9">
        <f t="shared" si="20"/>
        <v>238466</v>
      </c>
    </row>
    <row r="83" spans="1:14" ht="21.75">
      <c r="A83" s="14" t="s">
        <v>103</v>
      </c>
      <c r="B83" s="11">
        <v>1025</v>
      </c>
      <c r="C83" s="11">
        <v>964</v>
      </c>
      <c r="D83" s="11">
        <v>703</v>
      </c>
      <c r="E83" s="11">
        <v>1074</v>
      </c>
      <c r="F83" s="11">
        <v>981</v>
      </c>
      <c r="G83" s="11">
        <v>1077</v>
      </c>
      <c r="H83" s="11">
        <v>1105</v>
      </c>
      <c r="I83" s="11">
        <v>1341</v>
      </c>
      <c r="J83" s="11">
        <v>1423</v>
      </c>
      <c r="K83" s="11">
        <v>1161</v>
      </c>
      <c r="L83" s="11">
        <v>1492</v>
      </c>
      <c r="M83" s="11">
        <v>1616</v>
      </c>
      <c r="N83" s="13">
        <f t="shared" si="20"/>
        <v>13962</v>
      </c>
    </row>
    <row r="84" spans="1:14" ht="21.75">
      <c r="A84" s="7" t="s">
        <v>104</v>
      </c>
      <c r="B84" s="8">
        <f aca="true" t="shared" si="21" ref="B84:N85">SUM(B76,B78,B80,B82,)</f>
        <v>378944</v>
      </c>
      <c r="C84" s="8">
        <f>SUM(C76,C78,C80,C82,)</f>
        <v>365456</v>
      </c>
      <c r="D84" s="8">
        <f t="shared" si="21"/>
        <v>294709</v>
      </c>
      <c r="E84" s="8">
        <f t="shared" si="21"/>
        <v>402440</v>
      </c>
      <c r="F84" s="8">
        <f t="shared" si="21"/>
        <v>385778</v>
      </c>
      <c r="G84" s="8">
        <f t="shared" si="21"/>
        <v>388576</v>
      </c>
      <c r="H84" s="8">
        <f t="shared" si="21"/>
        <v>406739</v>
      </c>
      <c r="I84" s="8">
        <f t="shared" si="21"/>
        <v>323485</v>
      </c>
      <c r="J84" s="8">
        <f t="shared" si="21"/>
        <v>350103</v>
      </c>
      <c r="K84" s="8">
        <f t="shared" si="21"/>
        <v>362805</v>
      </c>
      <c r="L84" s="8">
        <f t="shared" si="21"/>
        <v>473497</v>
      </c>
      <c r="M84" s="8">
        <f t="shared" si="21"/>
        <v>531504</v>
      </c>
      <c r="N84" s="8">
        <f t="shared" si="21"/>
        <v>4664036</v>
      </c>
    </row>
    <row r="85" spans="1:14" ht="21.75">
      <c r="A85" s="14" t="s">
        <v>105</v>
      </c>
      <c r="B85" s="11">
        <f t="shared" si="21"/>
        <v>22854</v>
      </c>
      <c r="C85" s="11">
        <f>SUM(C77,C79,C81,C83,)</f>
        <v>22029</v>
      </c>
      <c r="D85" s="11">
        <f t="shared" si="21"/>
        <v>17702</v>
      </c>
      <c r="E85" s="11">
        <f t="shared" si="21"/>
        <v>24291</v>
      </c>
      <c r="F85" s="11">
        <f t="shared" si="21"/>
        <v>23272</v>
      </c>
      <c r="G85" s="11">
        <f t="shared" si="21"/>
        <v>23443</v>
      </c>
      <c r="H85" s="11">
        <f t="shared" si="21"/>
        <v>24554</v>
      </c>
      <c r="I85" s="11">
        <f t="shared" si="21"/>
        <v>19462</v>
      </c>
      <c r="J85" s="11">
        <f t="shared" si="21"/>
        <v>21090</v>
      </c>
      <c r="K85" s="11">
        <f t="shared" si="21"/>
        <v>21867</v>
      </c>
      <c r="L85" s="11">
        <f t="shared" si="21"/>
        <v>28637</v>
      </c>
      <c r="M85" s="11">
        <f t="shared" si="21"/>
        <v>32185</v>
      </c>
      <c r="N85" s="11">
        <f t="shared" si="21"/>
        <v>281386</v>
      </c>
    </row>
    <row r="86" spans="1:14" ht="21.75">
      <c r="A86" s="7" t="s">
        <v>106</v>
      </c>
      <c r="B86" s="8">
        <f aca="true" t="shared" si="22" ref="B86:N87">SUM(B76,B78,)</f>
        <v>263351</v>
      </c>
      <c r="C86" s="8">
        <f t="shared" si="22"/>
        <v>252513</v>
      </c>
      <c r="D86" s="8">
        <f t="shared" si="22"/>
        <v>255079</v>
      </c>
      <c r="E86" s="8">
        <f t="shared" si="22"/>
        <v>291279</v>
      </c>
      <c r="F86" s="8">
        <f t="shared" si="22"/>
        <v>279963</v>
      </c>
      <c r="G86" s="8">
        <f t="shared" si="22"/>
        <v>275779</v>
      </c>
      <c r="H86" s="8">
        <f t="shared" si="22"/>
        <v>293616</v>
      </c>
      <c r="I86" s="8">
        <f t="shared" si="22"/>
        <v>271690</v>
      </c>
      <c r="J86" s="8">
        <f t="shared" si="22"/>
        <v>316293</v>
      </c>
      <c r="K86" s="8">
        <f t="shared" si="22"/>
        <v>312222</v>
      </c>
      <c r="L86" s="8">
        <f t="shared" si="22"/>
        <v>362041</v>
      </c>
      <c r="M86" s="8">
        <f t="shared" si="22"/>
        <v>402408</v>
      </c>
      <c r="N86" s="8">
        <f t="shared" si="22"/>
        <v>3576234</v>
      </c>
    </row>
    <row r="87" spans="1:14" ht="21.75">
      <c r="A87" s="14" t="s">
        <v>107</v>
      </c>
      <c r="B87" s="11">
        <f t="shared" si="22"/>
        <v>15888</v>
      </c>
      <c r="C87" s="11">
        <f t="shared" si="22"/>
        <v>15225</v>
      </c>
      <c r="D87" s="11">
        <f t="shared" si="22"/>
        <v>15382</v>
      </c>
      <c r="E87" s="11">
        <f t="shared" si="22"/>
        <v>17596</v>
      </c>
      <c r="F87" s="11">
        <f t="shared" si="22"/>
        <v>16904</v>
      </c>
      <c r="G87" s="11">
        <f t="shared" si="22"/>
        <v>16648</v>
      </c>
      <c r="H87" s="11">
        <f t="shared" si="22"/>
        <v>17739</v>
      </c>
      <c r="I87" s="11">
        <f t="shared" si="22"/>
        <v>16398</v>
      </c>
      <c r="J87" s="11">
        <f t="shared" si="22"/>
        <v>19126</v>
      </c>
      <c r="K87" s="11">
        <f t="shared" si="22"/>
        <v>18877</v>
      </c>
      <c r="L87" s="11">
        <f t="shared" si="22"/>
        <v>21924</v>
      </c>
      <c r="M87" s="11">
        <f t="shared" si="22"/>
        <v>24393</v>
      </c>
      <c r="N87" s="11">
        <f t="shared" si="22"/>
        <v>216100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27349</v>
      </c>
      <c r="C89" s="8">
        <v>20922</v>
      </c>
      <c r="D89" s="8">
        <v>24487</v>
      </c>
      <c r="E89" s="8">
        <v>19563</v>
      </c>
      <c r="F89" s="8">
        <v>17811</v>
      </c>
      <c r="G89" s="8">
        <v>18118</v>
      </c>
      <c r="H89" s="8">
        <v>19212</v>
      </c>
      <c r="I89" s="8">
        <v>16429</v>
      </c>
      <c r="J89" s="8">
        <v>14185</v>
      </c>
      <c r="K89" s="8">
        <v>14585</v>
      </c>
      <c r="L89" s="8">
        <v>24088</v>
      </c>
      <c r="M89" s="8">
        <v>20303</v>
      </c>
      <c r="N89" s="9">
        <f aca="true" t="shared" si="23" ref="N89:N96">SUM(B89:M89)</f>
        <v>237052</v>
      </c>
    </row>
    <row r="90" spans="1:14" ht="21.75" customHeight="1">
      <c r="A90" s="14" t="s">
        <v>108</v>
      </c>
      <c r="B90" s="11">
        <v>1642</v>
      </c>
      <c r="C90" s="11">
        <v>1252</v>
      </c>
      <c r="D90" s="11">
        <v>1447</v>
      </c>
      <c r="E90" s="11">
        <v>1169</v>
      </c>
      <c r="F90" s="11">
        <v>1061</v>
      </c>
      <c r="G90" s="11">
        <v>1082</v>
      </c>
      <c r="H90" s="11">
        <v>2211</v>
      </c>
      <c r="I90" s="11">
        <v>968</v>
      </c>
      <c r="J90" s="11">
        <v>823</v>
      </c>
      <c r="K90" s="11">
        <v>853</v>
      </c>
      <c r="L90" s="11">
        <v>1443</v>
      </c>
      <c r="M90" s="11">
        <v>1216</v>
      </c>
      <c r="N90" s="13">
        <f t="shared" si="23"/>
        <v>15167</v>
      </c>
    </row>
    <row r="91" spans="1:14" ht="21.75">
      <c r="A91" s="7" t="s">
        <v>432</v>
      </c>
      <c r="B91" s="8">
        <v>4905</v>
      </c>
      <c r="C91" s="8">
        <v>5230</v>
      </c>
      <c r="D91" s="8">
        <v>3688</v>
      </c>
      <c r="E91" s="8">
        <v>5261</v>
      </c>
      <c r="F91" s="8">
        <v>5038</v>
      </c>
      <c r="G91" s="8">
        <v>6567</v>
      </c>
      <c r="H91" s="8">
        <v>8142</v>
      </c>
      <c r="I91" s="8">
        <v>6924</v>
      </c>
      <c r="J91" s="8">
        <v>8126</v>
      </c>
      <c r="K91" s="8">
        <v>8365</v>
      </c>
      <c r="L91" s="8">
        <v>19577</v>
      </c>
      <c r="M91" s="8">
        <v>9611</v>
      </c>
      <c r="N91" s="9">
        <f t="shared" si="23"/>
        <v>91434</v>
      </c>
    </row>
    <row r="92" spans="1:14" ht="21.75">
      <c r="A92" s="14" t="s">
        <v>431</v>
      </c>
      <c r="B92" s="11">
        <v>325</v>
      </c>
      <c r="C92" s="11">
        <v>347</v>
      </c>
      <c r="D92" s="11">
        <v>243</v>
      </c>
      <c r="E92" s="11">
        <v>349</v>
      </c>
      <c r="F92" s="11">
        <v>334</v>
      </c>
      <c r="G92" s="11">
        <v>437</v>
      </c>
      <c r="H92" s="11">
        <v>543</v>
      </c>
      <c r="I92" s="11">
        <v>461</v>
      </c>
      <c r="J92" s="11">
        <v>542</v>
      </c>
      <c r="K92" s="11">
        <v>558</v>
      </c>
      <c r="L92" s="11">
        <v>1313</v>
      </c>
      <c r="M92" s="11">
        <v>642</v>
      </c>
      <c r="N92" s="13">
        <f t="shared" si="23"/>
        <v>6094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19081</v>
      </c>
      <c r="C95" s="8">
        <v>17757</v>
      </c>
      <c r="D95" s="8">
        <v>508</v>
      </c>
      <c r="E95" s="8">
        <v>17416</v>
      </c>
      <c r="F95" s="8">
        <v>14934</v>
      </c>
      <c r="G95" s="8">
        <v>17487</v>
      </c>
      <c r="H95" s="8">
        <v>17784</v>
      </c>
      <c r="I95" s="8">
        <v>6669</v>
      </c>
      <c r="J95" s="8">
        <v>2276</v>
      </c>
      <c r="K95" s="8">
        <v>4703</v>
      </c>
      <c r="L95" s="8">
        <v>17191</v>
      </c>
      <c r="M95" s="8">
        <v>20207</v>
      </c>
      <c r="N95" s="9">
        <f t="shared" si="23"/>
        <v>156013</v>
      </c>
    </row>
    <row r="96" spans="1:14" ht="21.75">
      <c r="A96" s="14" t="s">
        <v>110</v>
      </c>
      <c r="B96" s="11">
        <v>1146</v>
      </c>
      <c r="C96" s="11">
        <v>1062</v>
      </c>
      <c r="D96" s="11">
        <v>30</v>
      </c>
      <c r="E96" s="11">
        <v>1041</v>
      </c>
      <c r="F96" s="11">
        <v>890</v>
      </c>
      <c r="G96" s="11">
        <v>1044</v>
      </c>
      <c r="H96" s="11">
        <v>1063</v>
      </c>
      <c r="I96" s="11">
        <v>393</v>
      </c>
      <c r="J96" s="11">
        <v>132</v>
      </c>
      <c r="K96" s="11">
        <v>275</v>
      </c>
      <c r="L96" s="11">
        <v>1030</v>
      </c>
      <c r="M96" s="11">
        <v>1210</v>
      </c>
      <c r="N96" s="13">
        <f t="shared" si="23"/>
        <v>9316</v>
      </c>
    </row>
    <row r="97" spans="1:14" ht="21.75">
      <c r="A97" s="7" t="s">
        <v>111</v>
      </c>
      <c r="B97" s="8">
        <f aca="true" t="shared" si="24" ref="B97:N98">SUM(B89,B91,B93,B95,)</f>
        <v>51335</v>
      </c>
      <c r="C97" s="8">
        <f t="shared" si="24"/>
        <v>43909</v>
      </c>
      <c r="D97" s="8">
        <f t="shared" si="24"/>
        <v>28683</v>
      </c>
      <c r="E97" s="8">
        <f t="shared" si="24"/>
        <v>42240</v>
      </c>
      <c r="F97" s="8">
        <f t="shared" si="24"/>
        <v>37783</v>
      </c>
      <c r="G97" s="8">
        <f t="shared" si="24"/>
        <v>42172</v>
      </c>
      <c r="H97" s="8">
        <f t="shared" si="24"/>
        <v>45138</v>
      </c>
      <c r="I97" s="8">
        <f t="shared" si="24"/>
        <v>30022</v>
      </c>
      <c r="J97" s="8">
        <f t="shared" si="24"/>
        <v>24587</v>
      </c>
      <c r="K97" s="8">
        <f t="shared" si="24"/>
        <v>27653</v>
      </c>
      <c r="L97" s="8">
        <f t="shared" si="24"/>
        <v>60856</v>
      </c>
      <c r="M97" s="8">
        <f t="shared" si="24"/>
        <v>50121</v>
      </c>
      <c r="N97" s="8">
        <f t="shared" si="24"/>
        <v>484499</v>
      </c>
    </row>
    <row r="98" spans="1:14" ht="21.75">
      <c r="A98" s="14" t="s">
        <v>112</v>
      </c>
      <c r="B98" s="11">
        <f t="shared" si="24"/>
        <v>3113</v>
      </c>
      <c r="C98" s="11">
        <f t="shared" si="24"/>
        <v>2661</v>
      </c>
      <c r="D98" s="11">
        <f t="shared" si="24"/>
        <v>1720</v>
      </c>
      <c r="E98" s="11">
        <f t="shared" si="24"/>
        <v>2559</v>
      </c>
      <c r="F98" s="11">
        <f t="shared" si="24"/>
        <v>2285</v>
      </c>
      <c r="G98" s="11">
        <f t="shared" si="24"/>
        <v>2563</v>
      </c>
      <c r="H98" s="11">
        <f t="shared" si="24"/>
        <v>3817</v>
      </c>
      <c r="I98" s="11">
        <f t="shared" si="24"/>
        <v>1822</v>
      </c>
      <c r="J98" s="11">
        <f t="shared" si="24"/>
        <v>1497</v>
      </c>
      <c r="K98" s="11">
        <f t="shared" si="24"/>
        <v>1686</v>
      </c>
      <c r="L98" s="11">
        <f t="shared" si="24"/>
        <v>3786</v>
      </c>
      <c r="M98" s="11">
        <f t="shared" si="24"/>
        <v>3068</v>
      </c>
      <c r="N98" s="11">
        <f t="shared" si="24"/>
        <v>30577</v>
      </c>
    </row>
    <row r="99" spans="1:14" ht="21.75">
      <c r="A99" s="7" t="s">
        <v>113</v>
      </c>
      <c r="B99" s="8">
        <f aca="true" t="shared" si="25" ref="B99:N100">SUM(B89,B91,B93,)</f>
        <v>32254</v>
      </c>
      <c r="C99" s="8">
        <f t="shared" si="25"/>
        <v>26152</v>
      </c>
      <c r="D99" s="8">
        <f t="shared" si="25"/>
        <v>28175</v>
      </c>
      <c r="E99" s="8">
        <f t="shared" si="25"/>
        <v>24824</v>
      </c>
      <c r="F99" s="8">
        <f t="shared" si="25"/>
        <v>22849</v>
      </c>
      <c r="G99" s="8">
        <f t="shared" si="25"/>
        <v>24685</v>
      </c>
      <c r="H99" s="8">
        <f t="shared" si="25"/>
        <v>27354</v>
      </c>
      <c r="I99" s="8">
        <f t="shared" si="25"/>
        <v>23353</v>
      </c>
      <c r="J99" s="8">
        <f t="shared" si="25"/>
        <v>22311</v>
      </c>
      <c r="K99" s="8">
        <f t="shared" si="25"/>
        <v>22950</v>
      </c>
      <c r="L99" s="8">
        <f t="shared" si="25"/>
        <v>43665</v>
      </c>
      <c r="M99" s="8">
        <f t="shared" si="25"/>
        <v>29914</v>
      </c>
      <c r="N99" s="8">
        <f t="shared" si="25"/>
        <v>328486</v>
      </c>
    </row>
    <row r="100" spans="1:14" ht="21.75">
      <c r="A100" s="14" t="s">
        <v>114</v>
      </c>
      <c r="B100" s="11">
        <f t="shared" si="25"/>
        <v>1967</v>
      </c>
      <c r="C100" s="11">
        <f t="shared" si="25"/>
        <v>1599</v>
      </c>
      <c r="D100" s="11">
        <f t="shared" si="25"/>
        <v>1690</v>
      </c>
      <c r="E100" s="11">
        <f t="shared" si="25"/>
        <v>1518</v>
      </c>
      <c r="F100" s="11">
        <f t="shared" si="25"/>
        <v>1395</v>
      </c>
      <c r="G100" s="11">
        <f t="shared" si="25"/>
        <v>1519</v>
      </c>
      <c r="H100" s="11">
        <f t="shared" si="25"/>
        <v>2754</v>
      </c>
      <c r="I100" s="11">
        <f t="shared" si="25"/>
        <v>1429</v>
      </c>
      <c r="J100" s="11">
        <f t="shared" si="25"/>
        <v>1365</v>
      </c>
      <c r="K100" s="11">
        <f t="shared" si="25"/>
        <v>1411</v>
      </c>
      <c r="L100" s="11">
        <f t="shared" si="25"/>
        <v>2756</v>
      </c>
      <c r="M100" s="11">
        <f t="shared" si="25"/>
        <v>1858</v>
      </c>
      <c r="N100" s="11">
        <f t="shared" si="25"/>
        <v>21261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165948</v>
      </c>
      <c r="C102" s="8">
        <v>168484</v>
      </c>
      <c r="D102" s="8">
        <v>56701</v>
      </c>
      <c r="E102" s="8">
        <v>93256</v>
      </c>
      <c r="F102" s="8">
        <v>154498</v>
      </c>
      <c r="G102" s="8">
        <v>136780</v>
      </c>
      <c r="H102" s="8">
        <v>141839</v>
      </c>
      <c r="I102" s="8">
        <v>87057</v>
      </c>
      <c r="J102" s="8">
        <v>140989</v>
      </c>
      <c r="K102" s="8">
        <v>114944</v>
      </c>
      <c r="L102" s="8">
        <v>158438</v>
      </c>
      <c r="M102" s="8">
        <v>166582</v>
      </c>
      <c r="N102" s="9">
        <f>SUM(B102:M102)</f>
        <v>1585516</v>
      </c>
    </row>
    <row r="103" spans="1:14" ht="21.75">
      <c r="A103" s="46" t="s">
        <v>118</v>
      </c>
      <c r="B103" s="11">
        <v>10114</v>
      </c>
      <c r="C103" s="11">
        <v>10264</v>
      </c>
      <c r="D103" s="11">
        <v>3419</v>
      </c>
      <c r="E103" s="11">
        <v>5671</v>
      </c>
      <c r="F103" s="11">
        <v>9410</v>
      </c>
      <c r="G103" s="11">
        <v>8328</v>
      </c>
      <c r="H103" s="11">
        <v>8639</v>
      </c>
      <c r="I103" s="11">
        <v>5278</v>
      </c>
      <c r="J103" s="11">
        <v>8572</v>
      </c>
      <c r="K103" s="11">
        <v>6982</v>
      </c>
      <c r="L103" s="11">
        <v>9648</v>
      </c>
      <c r="M103" s="11">
        <v>10147</v>
      </c>
      <c r="N103" s="13">
        <f>SUM(B103:M103)</f>
        <v>96472</v>
      </c>
    </row>
    <row r="104" spans="1:14" ht="21.75">
      <c r="A104" s="7" t="s">
        <v>117</v>
      </c>
      <c r="B104" s="8">
        <v>69766</v>
      </c>
      <c r="C104" s="8">
        <v>40856</v>
      </c>
      <c r="D104" s="8">
        <v>3185</v>
      </c>
      <c r="E104" s="8">
        <v>55524</v>
      </c>
      <c r="F104" s="8">
        <v>47518</v>
      </c>
      <c r="G104" s="8">
        <v>53317</v>
      </c>
      <c r="H104" s="8">
        <v>58950</v>
      </c>
      <c r="I104" s="8">
        <v>10336</v>
      </c>
      <c r="J104" s="8">
        <v>2101</v>
      </c>
      <c r="K104" s="8">
        <v>8576</v>
      </c>
      <c r="L104" s="8">
        <v>34439</v>
      </c>
      <c r="M104" s="8">
        <v>39129</v>
      </c>
      <c r="N104" s="9">
        <f>SUM(B104:M104)</f>
        <v>423697</v>
      </c>
    </row>
    <row r="105" spans="1:14" ht="21.75">
      <c r="A105" s="14" t="s">
        <v>119</v>
      </c>
      <c r="B105" s="11">
        <v>4251</v>
      </c>
      <c r="C105" s="11">
        <v>2488</v>
      </c>
      <c r="D105" s="11">
        <v>192</v>
      </c>
      <c r="E105" s="11">
        <v>3377</v>
      </c>
      <c r="F105" s="11">
        <v>2894</v>
      </c>
      <c r="G105" s="11">
        <v>3247</v>
      </c>
      <c r="H105" s="11">
        <v>3590</v>
      </c>
      <c r="I105" s="11">
        <v>627</v>
      </c>
      <c r="J105" s="11">
        <v>128</v>
      </c>
      <c r="K105" s="11">
        <v>521</v>
      </c>
      <c r="L105" s="11">
        <v>2097</v>
      </c>
      <c r="M105" s="11">
        <v>2383</v>
      </c>
      <c r="N105" s="13">
        <f>SUM(B105:M105)</f>
        <v>25795</v>
      </c>
    </row>
    <row r="106" spans="1:14" ht="21.75">
      <c r="A106" s="7" t="s">
        <v>120</v>
      </c>
      <c r="B106" s="8">
        <f aca="true" t="shared" si="26" ref="B106:N107">SUM(B102,B104,)</f>
        <v>235714</v>
      </c>
      <c r="C106" s="8">
        <f t="shared" si="26"/>
        <v>209340</v>
      </c>
      <c r="D106" s="8">
        <f t="shared" si="26"/>
        <v>59886</v>
      </c>
      <c r="E106" s="8">
        <f t="shared" si="26"/>
        <v>148780</v>
      </c>
      <c r="F106" s="8">
        <f t="shared" si="26"/>
        <v>202016</v>
      </c>
      <c r="G106" s="8">
        <f t="shared" si="26"/>
        <v>190097</v>
      </c>
      <c r="H106" s="8">
        <f t="shared" si="26"/>
        <v>200789</v>
      </c>
      <c r="I106" s="8">
        <f t="shared" si="26"/>
        <v>97393</v>
      </c>
      <c r="J106" s="8">
        <f t="shared" si="26"/>
        <v>143090</v>
      </c>
      <c r="K106" s="8">
        <f t="shared" si="26"/>
        <v>123520</v>
      </c>
      <c r="L106" s="8">
        <f t="shared" si="26"/>
        <v>192877</v>
      </c>
      <c r="M106" s="8">
        <f t="shared" si="26"/>
        <v>205711</v>
      </c>
      <c r="N106" s="8">
        <f t="shared" si="26"/>
        <v>2009213</v>
      </c>
    </row>
    <row r="107" spans="1:14" ht="21.75">
      <c r="A107" s="14" t="s">
        <v>121</v>
      </c>
      <c r="B107" s="11">
        <f t="shared" si="26"/>
        <v>14365</v>
      </c>
      <c r="C107" s="11">
        <f t="shared" si="26"/>
        <v>12752</v>
      </c>
      <c r="D107" s="11">
        <f t="shared" si="26"/>
        <v>3611</v>
      </c>
      <c r="E107" s="11">
        <f t="shared" si="26"/>
        <v>9048</v>
      </c>
      <c r="F107" s="11">
        <f t="shared" si="26"/>
        <v>12304</v>
      </c>
      <c r="G107" s="11">
        <f t="shared" si="26"/>
        <v>11575</v>
      </c>
      <c r="H107" s="11">
        <f t="shared" si="26"/>
        <v>12229</v>
      </c>
      <c r="I107" s="11">
        <f t="shared" si="26"/>
        <v>5905</v>
      </c>
      <c r="J107" s="11">
        <f t="shared" si="26"/>
        <v>8700</v>
      </c>
      <c r="K107" s="11">
        <f t="shared" si="26"/>
        <v>7503</v>
      </c>
      <c r="L107" s="11">
        <f t="shared" si="26"/>
        <v>11745</v>
      </c>
      <c r="M107" s="11">
        <f t="shared" si="26"/>
        <v>12530</v>
      </c>
      <c r="N107" s="11">
        <f t="shared" si="26"/>
        <v>122267</v>
      </c>
    </row>
    <row r="108" spans="1:14" ht="21.75">
      <c r="A108" s="7" t="s">
        <v>122</v>
      </c>
      <c r="B108" s="8">
        <f aca="true" t="shared" si="27" ref="B108:N109">SUM(B102,)</f>
        <v>165948</v>
      </c>
      <c r="C108" s="8">
        <f t="shared" si="27"/>
        <v>168484</v>
      </c>
      <c r="D108" s="8">
        <f t="shared" si="27"/>
        <v>56701</v>
      </c>
      <c r="E108" s="8">
        <f t="shared" si="27"/>
        <v>93256</v>
      </c>
      <c r="F108" s="8">
        <f t="shared" si="27"/>
        <v>154498</v>
      </c>
      <c r="G108" s="8">
        <f t="shared" si="27"/>
        <v>136780</v>
      </c>
      <c r="H108" s="8">
        <f t="shared" si="27"/>
        <v>141839</v>
      </c>
      <c r="I108" s="8">
        <f t="shared" si="27"/>
        <v>87057</v>
      </c>
      <c r="J108" s="8">
        <f>SUM(J102,)</f>
        <v>140989</v>
      </c>
      <c r="K108" s="8">
        <f t="shared" si="27"/>
        <v>114944</v>
      </c>
      <c r="L108" s="8">
        <f t="shared" si="27"/>
        <v>158438</v>
      </c>
      <c r="M108" s="8">
        <f t="shared" si="27"/>
        <v>166582</v>
      </c>
      <c r="N108" s="8">
        <f t="shared" si="27"/>
        <v>1585516</v>
      </c>
    </row>
    <row r="109" spans="1:14" ht="21.75">
      <c r="A109" s="14" t="s">
        <v>123</v>
      </c>
      <c r="B109" s="11">
        <f t="shared" si="27"/>
        <v>10114</v>
      </c>
      <c r="C109" s="11">
        <f t="shared" si="27"/>
        <v>10264</v>
      </c>
      <c r="D109" s="11">
        <f t="shared" si="27"/>
        <v>3419</v>
      </c>
      <c r="E109" s="11">
        <f t="shared" si="27"/>
        <v>5671</v>
      </c>
      <c r="F109" s="11">
        <f t="shared" si="27"/>
        <v>9410</v>
      </c>
      <c r="G109" s="11">
        <f t="shared" si="27"/>
        <v>8328</v>
      </c>
      <c r="H109" s="11">
        <f t="shared" si="27"/>
        <v>8639</v>
      </c>
      <c r="I109" s="11">
        <f t="shared" si="27"/>
        <v>5278</v>
      </c>
      <c r="J109" s="11">
        <f t="shared" si="27"/>
        <v>8572</v>
      </c>
      <c r="K109" s="11">
        <f t="shared" si="27"/>
        <v>6982</v>
      </c>
      <c r="L109" s="11">
        <f t="shared" si="27"/>
        <v>9648</v>
      </c>
      <c r="M109" s="11">
        <f t="shared" si="27"/>
        <v>10147</v>
      </c>
      <c r="N109" s="11">
        <f t="shared" si="27"/>
        <v>96472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21731</v>
      </c>
      <c r="C111" s="8">
        <v>21972</v>
      </c>
      <c r="D111" s="8">
        <v>20986</v>
      </c>
      <c r="E111" s="8">
        <v>24132</v>
      </c>
      <c r="F111" s="8">
        <v>21992</v>
      </c>
      <c r="G111" s="8">
        <v>32273</v>
      </c>
      <c r="H111" s="8">
        <v>33662</v>
      </c>
      <c r="I111" s="8">
        <v>5282</v>
      </c>
      <c r="J111" s="8">
        <v>11559</v>
      </c>
      <c r="K111" s="8">
        <v>4257</v>
      </c>
      <c r="L111" s="8">
        <v>4669</v>
      </c>
      <c r="M111" s="8">
        <v>10847</v>
      </c>
      <c r="N111" s="9">
        <f aca="true" t="shared" si="28" ref="N111:N116">SUM(B111:M111)</f>
        <v>213362</v>
      </c>
    </row>
    <row r="112" spans="1:14" ht="21.75">
      <c r="A112" s="10" t="s">
        <v>532</v>
      </c>
      <c r="B112" s="11">
        <v>1303</v>
      </c>
      <c r="C112" s="11">
        <v>1317</v>
      </c>
      <c r="D112" s="11">
        <v>1248</v>
      </c>
      <c r="E112" s="11">
        <v>1450</v>
      </c>
      <c r="F112" s="11">
        <v>1312</v>
      </c>
      <c r="G112" s="11">
        <v>1937</v>
      </c>
      <c r="H112" s="11">
        <v>2023</v>
      </c>
      <c r="I112" s="11">
        <v>272</v>
      </c>
      <c r="J112" s="11">
        <v>678</v>
      </c>
      <c r="K112" s="11">
        <v>245</v>
      </c>
      <c r="L112" s="11">
        <v>272</v>
      </c>
      <c r="M112" s="11">
        <v>641</v>
      </c>
      <c r="N112" s="13">
        <f t="shared" si="28"/>
        <v>12698</v>
      </c>
    </row>
    <row r="113" spans="1:14" ht="21.75">
      <c r="A113" s="7" t="s">
        <v>501</v>
      </c>
      <c r="B113" s="8">
        <v>8106</v>
      </c>
      <c r="C113" s="8">
        <v>7460</v>
      </c>
      <c r="D113" s="8">
        <v>302</v>
      </c>
      <c r="E113" s="8">
        <v>3342</v>
      </c>
      <c r="F113" s="8"/>
      <c r="G113" s="8">
        <v>1383</v>
      </c>
      <c r="H113" s="8">
        <v>2396</v>
      </c>
      <c r="I113" s="8">
        <v>409</v>
      </c>
      <c r="J113" s="8">
        <v>579</v>
      </c>
      <c r="K113" s="8">
        <v>0</v>
      </c>
      <c r="L113" s="8">
        <v>0</v>
      </c>
      <c r="M113" s="8">
        <v>0</v>
      </c>
      <c r="N113" s="9">
        <f t="shared" si="28"/>
        <v>23977</v>
      </c>
    </row>
    <row r="114" spans="1:14" ht="21.75">
      <c r="A114" s="14" t="s">
        <v>502</v>
      </c>
      <c r="B114" s="11">
        <v>486</v>
      </c>
      <c r="C114" s="11">
        <v>447</v>
      </c>
      <c r="D114" s="11">
        <v>18</v>
      </c>
      <c r="E114" s="11">
        <v>194</v>
      </c>
      <c r="F114" s="11"/>
      <c r="G114" s="11">
        <v>83</v>
      </c>
      <c r="H114" s="11">
        <v>144</v>
      </c>
      <c r="I114" s="11">
        <v>25</v>
      </c>
      <c r="J114" s="11">
        <v>34</v>
      </c>
      <c r="K114" s="11">
        <v>0</v>
      </c>
      <c r="L114" s="11">
        <v>0</v>
      </c>
      <c r="M114" s="11">
        <v>0</v>
      </c>
      <c r="N114" s="13">
        <f t="shared" si="28"/>
        <v>1431</v>
      </c>
    </row>
    <row r="115" spans="1:14" ht="21.75">
      <c r="A115" s="7" t="s">
        <v>125</v>
      </c>
      <c r="B115" s="8">
        <v>13094</v>
      </c>
      <c r="C115" s="8">
        <v>12484</v>
      </c>
      <c r="D115" s="8">
        <v>9217</v>
      </c>
      <c r="E115" s="8">
        <v>11680</v>
      </c>
      <c r="F115" s="8">
        <v>12486</v>
      </c>
      <c r="G115" s="8">
        <v>11629</v>
      </c>
      <c r="H115" s="8">
        <v>12463</v>
      </c>
      <c r="I115" s="8">
        <v>8725</v>
      </c>
      <c r="J115" s="8">
        <v>8622</v>
      </c>
      <c r="K115" s="8">
        <v>10208</v>
      </c>
      <c r="L115" s="8">
        <v>13230</v>
      </c>
      <c r="M115" s="8">
        <v>13967</v>
      </c>
      <c r="N115" s="9">
        <f t="shared" si="28"/>
        <v>137805</v>
      </c>
    </row>
    <row r="116" spans="1:14" ht="21.75">
      <c r="A116" s="14" t="s">
        <v>126</v>
      </c>
      <c r="B116" s="11">
        <v>785</v>
      </c>
      <c r="C116" s="11">
        <v>748</v>
      </c>
      <c r="D116" s="11">
        <v>548</v>
      </c>
      <c r="E116" s="11">
        <v>699</v>
      </c>
      <c r="F116" s="11">
        <v>745</v>
      </c>
      <c r="G116" s="11">
        <v>698</v>
      </c>
      <c r="H116" s="11">
        <v>749</v>
      </c>
      <c r="I116" s="11">
        <v>533</v>
      </c>
      <c r="J116" s="11">
        <v>506</v>
      </c>
      <c r="K116" s="11">
        <v>588</v>
      </c>
      <c r="L116" s="11">
        <v>771</v>
      </c>
      <c r="M116" s="11">
        <v>825</v>
      </c>
      <c r="N116" s="13">
        <f t="shared" si="28"/>
        <v>8195</v>
      </c>
    </row>
    <row r="117" spans="1:14" ht="21.75">
      <c r="A117" s="7" t="s">
        <v>127</v>
      </c>
      <c r="B117" s="8">
        <f aca="true" t="shared" si="29" ref="B117:N118">SUM(B111,B113,B115,)</f>
        <v>42931</v>
      </c>
      <c r="C117" s="8">
        <f t="shared" si="29"/>
        <v>41916</v>
      </c>
      <c r="D117" s="8">
        <f t="shared" si="29"/>
        <v>30505</v>
      </c>
      <c r="E117" s="8">
        <f t="shared" si="29"/>
        <v>39154</v>
      </c>
      <c r="F117" s="8">
        <f t="shared" si="29"/>
        <v>34478</v>
      </c>
      <c r="G117" s="8">
        <f t="shared" si="29"/>
        <v>45285</v>
      </c>
      <c r="H117" s="8">
        <f t="shared" si="29"/>
        <v>48521</v>
      </c>
      <c r="I117" s="8">
        <f>SUM(I111,I113,I115,)</f>
        <v>14416</v>
      </c>
      <c r="J117" s="8">
        <f t="shared" si="29"/>
        <v>20760</v>
      </c>
      <c r="K117" s="8">
        <f t="shared" si="29"/>
        <v>14465</v>
      </c>
      <c r="L117" s="8">
        <f t="shared" si="29"/>
        <v>17899</v>
      </c>
      <c r="M117" s="8">
        <f t="shared" si="29"/>
        <v>24814</v>
      </c>
      <c r="N117" s="8">
        <f t="shared" si="29"/>
        <v>375144</v>
      </c>
    </row>
    <row r="118" spans="1:14" ht="21.75">
      <c r="A118" s="14" t="s">
        <v>128</v>
      </c>
      <c r="B118" s="11">
        <f t="shared" si="29"/>
        <v>2574</v>
      </c>
      <c r="C118" s="11">
        <f t="shared" si="29"/>
        <v>2512</v>
      </c>
      <c r="D118" s="11">
        <f t="shared" si="29"/>
        <v>1814</v>
      </c>
      <c r="E118" s="11">
        <f t="shared" si="29"/>
        <v>2343</v>
      </c>
      <c r="F118" s="11">
        <f t="shared" si="29"/>
        <v>2057</v>
      </c>
      <c r="G118" s="11">
        <f t="shared" si="29"/>
        <v>2718</v>
      </c>
      <c r="H118" s="11">
        <f t="shared" si="29"/>
        <v>2916</v>
      </c>
      <c r="I118" s="11">
        <f t="shared" si="29"/>
        <v>830</v>
      </c>
      <c r="J118" s="11">
        <f t="shared" si="29"/>
        <v>1218</v>
      </c>
      <c r="K118" s="11">
        <f t="shared" si="29"/>
        <v>833</v>
      </c>
      <c r="L118" s="11">
        <f t="shared" si="29"/>
        <v>1043</v>
      </c>
      <c r="M118" s="11">
        <f t="shared" si="29"/>
        <v>1466</v>
      </c>
      <c r="N118" s="11">
        <f t="shared" si="29"/>
        <v>22324</v>
      </c>
    </row>
    <row r="119" spans="1:14" ht="21.75">
      <c r="A119" s="7" t="s">
        <v>129</v>
      </c>
      <c r="B119" s="8">
        <f>SUM(B111,B113,)</f>
        <v>29837</v>
      </c>
      <c r="C119" s="8">
        <f aca="true" t="shared" si="30" ref="B119:N120">SUM(C111,C113,)</f>
        <v>29432</v>
      </c>
      <c r="D119" s="8">
        <f t="shared" si="30"/>
        <v>21288</v>
      </c>
      <c r="E119" s="8">
        <f t="shared" si="30"/>
        <v>27474</v>
      </c>
      <c r="F119" s="8">
        <f>SUM(F111,F113,)</f>
        <v>21992</v>
      </c>
      <c r="G119" s="8">
        <f t="shared" si="30"/>
        <v>33656</v>
      </c>
      <c r="H119" s="8">
        <f t="shared" si="30"/>
        <v>36058</v>
      </c>
      <c r="I119" s="8">
        <f>SUM(I111,I113,)</f>
        <v>5691</v>
      </c>
      <c r="J119" s="8">
        <f t="shared" si="30"/>
        <v>12138</v>
      </c>
      <c r="K119" s="8">
        <f t="shared" si="30"/>
        <v>4257</v>
      </c>
      <c r="L119" s="8">
        <f t="shared" si="30"/>
        <v>4669</v>
      </c>
      <c r="M119" s="8">
        <f t="shared" si="30"/>
        <v>10847</v>
      </c>
      <c r="N119" s="8">
        <f t="shared" si="30"/>
        <v>237339</v>
      </c>
    </row>
    <row r="120" spans="1:14" ht="21.75">
      <c r="A120" s="14" t="s">
        <v>130</v>
      </c>
      <c r="B120" s="11">
        <f t="shared" si="30"/>
        <v>1789</v>
      </c>
      <c r="C120" s="11">
        <f t="shared" si="30"/>
        <v>1764</v>
      </c>
      <c r="D120" s="11">
        <f t="shared" si="30"/>
        <v>1266</v>
      </c>
      <c r="E120" s="11">
        <f t="shared" si="30"/>
        <v>1644</v>
      </c>
      <c r="F120" s="11">
        <f t="shared" si="30"/>
        <v>1312</v>
      </c>
      <c r="G120" s="11">
        <f t="shared" si="30"/>
        <v>2020</v>
      </c>
      <c r="H120" s="11">
        <f t="shared" si="30"/>
        <v>2167</v>
      </c>
      <c r="I120" s="11">
        <f t="shared" si="30"/>
        <v>297</v>
      </c>
      <c r="J120" s="11">
        <f t="shared" si="30"/>
        <v>712</v>
      </c>
      <c r="K120" s="11">
        <f t="shared" si="30"/>
        <v>245</v>
      </c>
      <c r="L120" s="11">
        <f t="shared" si="30"/>
        <v>272</v>
      </c>
      <c r="M120" s="11">
        <f t="shared" si="30"/>
        <v>641</v>
      </c>
      <c r="N120" s="11">
        <f t="shared" si="30"/>
        <v>14129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480</v>
      </c>
      <c r="C122" s="8">
        <v>417</v>
      </c>
      <c r="D122" s="8">
        <v>374</v>
      </c>
      <c r="E122" s="8">
        <v>333</v>
      </c>
      <c r="F122" s="8">
        <v>374</v>
      </c>
      <c r="G122" s="8">
        <v>346</v>
      </c>
      <c r="H122" s="8">
        <v>360</v>
      </c>
      <c r="I122" s="8">
        <v>265</v>
      </c>
      <c r="J122" s="8">
        <v>346</v>
      </c>
      <c r="K122" s="8">
        <v>360</v>
      </c>
      <c r="L122" s="8">
        <v>305</v>
      </c>
      <c r="M122" s="8">
        <v>360</v>
      </c>
      <c r="N122" s="9">
        <f>SUM(B122:M122)</f>
        <v>4320</v>
      </c>
    </row>
    <row r="123" spans="1:14" ht="21.75">
      <c r="A123" s="10" t="s">
        <v>531</v>
      </c>
      <c r="B123" s="11">
        <v>35</v>
      </c>
      <c r="C123" s="11">
        <v>31</v>
      </c>
      <c r="D123" s="11">
        <v>28</v>
      </c>
      <c r="E123" s="11">
        <v>25</v>
      </c>
      <c r="F123" s="11">
        <v>28</v>
      </c>
      <c r="G123" s="11">
        <v>26</v>
      </c>
      <c r="H123" s="11">
        <v>27</v>
      </c>
      <c r="I123" s="11">
        <v>20</v>
      </c>
      <c r="J123" s="11">
        <v>26</v>
      </c>
      <c r="K123" s="11">
        <v>27</v>
      </c>
      <c r="L123" s="11">
        <v>23</v>
      </c>
      <c r="M123" s="11">
        <v>27</v>
      </c>
      <c r="N123" s="13">
        <f>SUM(B123:M123)</f>
        <v>323</v>
      </c>
    </row>
    <row r="124" spans="1:14" ht="21.75">
      <c r="A124" s="55" t="s">
        <v>479</v>
      </c>
      <c r="B124" s="56">
        <v>51594</v>
      </c>
      <c r="C124" s="56"/>
      <c r="D124" s="56">
        <v>43005</v>
      </c>
      <c r="E124" s="56"/>
      <c r="F124" s="56">
        <v>45289</v>
      </c>
      <c r="G124" s="56"/>
      <c r="H124" s="56">
        <v>51370</v>
      </c>
      <c r="I124" s="56"/>
      <c r="J124" s="56">
        <v>25136</v>
      </c>
      <c r="K124" s="56"/>
      <c r="L124" s="56">
        <v>35482</v>
      </c>
      <c r="M124" s="56"/>
      <c r="N124" s="9">
        <f>SUM(B124:M124)</f>
        <v>251876</v>
      </c>
    </row>
    <row r="125" spans="1:14" ht="21.75">
      <c r="A125" s="57" t="s">
        <v>480</v>
      </c>
      <c r="B125" s="58">
        <v>3331</v>
      </c>
      <c r="C125" s="58"/>
      <c r="D125" s="58">
        <v>2566</v>
      </c>
      <c r="E125" s="58"/>
      <c r="F125" s="58">
        <v>2877</v>
      </c>
      <c r="G125" s="58"/>
      <c r="H125" s="58">
        <v>3311</v>
      </c>
      <c r="I125" s="58"/>
      <c r="J125" s="58">
        <v>1294</v>
      </c>
      <c r="K125" s="58"/>
      <c r="L125" s="58">
        <v>2156</v>
      </c>
      <c r="M125" s="58"/>
      <c r="N125" s="13">
        <f>SUM(B125:M125)</f>
        <v>15535</v>
      </c>
    </row>
    <row r="126" spans="1:14" ht="21.75">
      <c r="A126" s="7" t="s">
        <v>132</v>
      </c>
      <c r="B126" s="8">
        <f aca="true" t="shared" si="31" ref="B126:N127">SUM(B122,B124,)</f>
        <v>52074</v>
      </c>
      <c r="C126" s="8">
        <f t="shared" si="31"/>
        <v>417</v>
      </c>
      <c r="D126" s="8">
        <f t="shared" si="31"/>
        <v>43379</v>
      </c>
      <c r="E126" s="8">
        <f t="shared" si="31"/>
        <v>333</v>
      </c>
      <c r="F126" s="8">
        <f t="shared" si="31"/>
        <v>45663</v>
      </c>
      <c r="G126" s="8">
        <f t="shared" si="31"/>
        <v>346</v>
      </c>
      <c r="H126" s="8">
        <f t="shared" si="31"/>
        <v>51730</v>
      </c>
      <c r="I126" s="8">
        <f t="shared" si="31"/>
        <v>265</v>
      </c>
      <c r="J126" s="8">
        <f t="shared" si="31"/>
        <v>25482</v>
      </c>
      <c r="K126" s="8">
        <f t="shared" si="31"/>
        <v>360</v>
      </c>
      <c r="L126" s="8">
        <f t="shared" si="31"/>
        <v>35787</v>
      </c>
      <c r="M126" s="8">
        <f t="shared" si="31"/>
        <v>360</v>
      </c>
      <c r="N126" s="8">
        <f t="shared" si="31"/>
        <v>256196</v>
      </c>
    </row>
    <row r="127" spans="1:14" ht="21.75">
      <c r="A127" s="14" t="s">
        <v>133</v>
      </c>
      <c r="B127" s="11">
        <f t="shared" si="31"/>
        <v>3366</v>
      </c>
      <c r="C127" s="11">
        <f t="shared" si="31"/>
        <v>31</v>
      </c>
      <c r="D127" s="11">
        <f t="shared" si="31"/>
        <v>2594</v>
      </c>
      <c r="E127" s="11">
        <f t="shared" si="31"/>
        <v>25</v>
      </c>
      <c r="F127" s="11">
        <f t="shared" si="31"/>
        <v>2905</v>
      </c>
      <c r="G127" s="11">
        <f t="shared" si="31"/>
        <v>26</v>
      </c>
      <c r="H127" s="11">
        <f t="shared" si="31"/>
        <v>3338</v>
      </c>
      <c r="I127" s="11">
        <f t="shared" si="31"/>
        <v>20</v>
      </c>
      <c r="J127" s="11">
        <f t="shared" si="31"/>
        <v>1320</v>
      </c>
      <c r="K127" s="11">
        <f t="shared" si="31"/>
        <v>27</v>
      </c>
      <c r="L127" s="11">
        <f t="shared" si="31"/>
        <v>2179</v>
      </c>
      <c r="M127" s="11">
        <f t="shared" si="31"/>
        <v>27</v>
      </c>
      <c r="N127" s="11">
        <f t="shared" si="31"/>
        <v>15858</v>
      </c>
    </row>
    <row r="128" spans="1:14" ht="21.75">
      <c r="A128" s="7" t="s">
        <v>481</v>
      </c>
      <c r="B128" s="8">
        <f aca="true" t="shared" si="32" ref="B128:N129">SUM(B122,)</f>
        <v>480</v>
      </c>
      <c r="C128" s="8">
        <f t="shared" si="32"/>
        <v>417</v>
      </c>
      <c r="D128" s="8">
        <f t="shared" si="32"/>
        <v>374</v>
      </c>
      <c r="E128" s="8">
        <f t="shared" si="32"/>
        <v>333</v>
      </c>
      <c r="F128" s="8">
        <f t="shared" si="32"/>
        <v>374</v>
      </c>
      <c r="G128" s="8">
        <f t="shared" si="32"/>
        <v>346</v>
      </c>
      <c r="H128" s="8">
        <f t="shared" si="32"/>
        <v>360</v>
      </c>
      <c r="I128" s="8">
        <f t="shared" si="32"/>
        <v>265</v>
      </c>
      <c r="J128" s="8">
        <f t="shared" si="32"/>
        <v>346</v>
      </c>
      <c r="K128" s="8">
        <f t="shared" si="32"/>
        <v>360</v>
      </c>
      <c r="L128" s="8">
        <f t="shared" si="32"/>
        <v>305</v>
      </c>
      <c r="M128" s="8">
        <f t="shared" si="32"/>
        <v>360</v>
      </c>
      <c r="N128" s="8">
        <f t="shared" si="32"/>
        <v>4320</v>
      </c>
    </row>
    <row r="129" spans="1:14" ht="21.75">
      <c r="A129" s="14" t="s">
        <v>482</v>
      </c>
      <c r="B129" s="11">
        <f t="shared" si="32"/>
        <v>35</v>
      </c>
      <c r="C129" s="11">
        <f t="shared" si="32"/>
        <v>31</v>
      </c>
      <c r="D129" s="11">
        <f t="shared" si="32"/>
        <v>28</v>
      </c>
      <c r="E129" s="11">
        <f t="shared" si="32"/>
        <v>25</v>
      </c>
      <c r="F129" s="11">
        <f t="shared" si="32"/>
        <v>28</v>
      </c>
      <c r="G129" s="11">
        <f t="shared" si="32"/>
        <v>26</v>
      </c>
      <c r="H129" s="11">
        <f t="shared" si="32"/>
        <v>27</v>
      </c>
      <c r="I129" s="11">
        <f t="shared" si="32"/>
        <v>20</v>
      </c>
      <c r="J129" s="11">
        <f t="shared" si="32"/>
        <v>26</v>
      </c>
      <c r="K129" s="11">
        <f t="shared" si="32"/>
        <v>27</v>
      </c>
      <c r="L129" s="11">
        <f t="shared" si="32"/>
        <v>23</v>
      </c>
      <c r="M129" s="11">
        <f t="shared" si="32"/>
        <v>27</v>
      </c>
      <c r="N129" s="11">
        <f t="shared" si="32"/>
        <v>323</v>
      </c>
    </row>
    <row r="130" spans="1:14" ht="21.75">
      <c r="A130" s="24" t="s">
        <v>59</v>
      </c>
      <c r="B130" s="25">
        <f>SUM(B84,B97,B106,B117,B126,)</f>
        <v>760998</v>
      </c>
      <c r="C130" s="25">
        <f aca="true" t="shared" si="33" ref="C130:M130">SUM(C84,C97,C106,C117,C126,)</f>
        <v>661038</v>
      </c>
      <c r="D130" s="25">
        <f t="shared" si="33"/>
        <v>457162</v>
      </c>
      <c r="E130" s="25">
        <f t="shared" si="33"/>
        <v>632947</v>
      </c>
      <c r="F130" s="25">
        <f t="shared" si="33"/>
        <v>705718</v>
      </c>
      <c r="G130" s="25">
        <f t="shared" si="33"/>
        <v>666476</v>
      </c>
      <c r="H130" s="25">
        <f t="shared" si="33"/>
        <v>752917</v>
      </c>
      <c r="I130" s="25">
        <f t="shared" si="33"/>
        <v>465581</v>
      </c>
      <c r="J130" s="25">
        <f t="shared" si="33"/>
        <v>564022</v>
      </c>
      <c r="K130" s="25">
        <f t="shared" si="33"/>
        <v>528803</v>
      </c>
      <c r="L130" s="25">
        <f t="shared" si="33"/>
        <v>780916</v>
      </c>
      <c r="M130" s="25">
        <f t="shared" si="33"/>
        <v>812510</v>
      </c>
      <c r="N130" s="26">
        <f>SUM(B130:M130)</f>
        <v>7789088</v>
      </c>
    </row>
    <row r="131" spans="1:14" ht="21.75">
      <c r="A131" s="24" t="s">
        <v>134</v>
      </c>
      <c r="B131" s="28">
        <f aca="true" t="shared" si="34" ref="B131:M131">SUM(B85,B98,B107,B118,B127,)</f>
        <v>46272</v>
      </c>
      <c r="C131" s="28">
        <f t="shared" si="34"/>
        <v>39985</v>
      </c>
      <c r="D131" s="28">
        <f t="shared" si="34"/>
        <v>27441</v>
      </c>
      <c r="E131" s="28">
        <f t="shared" si="34"/>
        <v>38266</v>
      </c>
      <c r="F131" s="28">
        <f t="shared" si="34"/>
        <v>42823</v>
      </c>
      <c r="G131" s="28">
        <f t="shared" si="34"/>
        <v>40325</v>
      </c>
      <c r="H131" s="28">
        <f t="shared" si="34"/>
        <v>46854</v>
      </c>
      <c r="I131" s="28">
        <f t="shared" si="34"/>
        <v>28039</v>
      </c>
      <c r="J131" s="28">
        <f t="shared" si="34"/>
        <v>33825</v>
      </c>
      <c r="K131" s="28">
        <f t="shared" si="34"/>
        <v>31916</v>
      </c>
      <c r="L131" s="28">
        <f t="shared" si="34"/>
        <v>47390</v>
      </c>
      <c r="M131" s="28">
        <f t="shared" si="34"/>
        <v>49276</v>
      </c>
      <c r="N131" s="29">
        <f>SUM(B131:M131)</f>
        <v>472412</v>
      </c>
    </row>
    <row r="132" spans="1:14" ht="21.75">
      <c r="A132" s="22" t="s">
        <v>135</v>
      </c>
      <c r="B132" s="31">
        <f aca="true" t="shared" si="35" ref="B132:N133">SUM(B80,B82,B95,B104,B115,B124,)</f>
        <v>269128</v>
      </c>
      <c r="C132" s="31">
        <f t="shared" si="35"/>
        <v>184040</v>
      </c>
      <c r="D132" s="31">
        <f t="shared" si="35"/>
        <v>95545</v>
      </c>
      <c r="E132" s="31">
        <f t="shared" si="35"/>
        <v>195781</v>
      </c>
      <c r="F132" s="31">
        <f t="shared" si="35"/>
        <v>226042</v>
      </c>
      <c r="G132" s="31">
        <f t="shared" si="35"/>
        <v>195230</v>
      </c>
      <c r="H132" s="31">
        <f t="shared" si="35"/>
        <v>253690</v>
      </c>
      <c r="I132" s="31">
        <f t="shared" si="35"/>
        <v>77525</v>
      </c>
      <c r="J132" s="31">
        <f>SUM(J80,J82,J95,J104,J115,J124,)</f>
        <v>71945</v>
      </c>
      <c r="K132" s="31">
        <f t="shared" si="35"/>
        <v>74070</v>
      </c>
      <c r="L132" s="31">
        <f t="shared" si="35"/>
        <v>211798</v>
      </c>
      <c r="M132" s="31">
        <f t="shared" si="35"/>
        <v>202399</v>
      </c>
      <c r="N132" s="31">
        <f t="shared" si="35"/>
        <v>2057193</v>
      </c>
    </row>
    <row r="133" spans="1:14" ht="21.75">
      <c r="A133" s="22" t="s">
        <v>136</v>
      </c>
      <c r="B133" s="32">
        <f t="shared" si="35"/>
        <v>16479</v>
      </c>
      <c r="C133" s="32">
        <f t="shared" si="35"/>
        <v>11102</v>
      </c>
      <c r="D133" s="32">
        <f t="shared" si="35"/>
        <v>5656</v>
      </c>
      <c r="E133" s="32">
        <f t="shared" si="35"/>
        <v>11812</v>
      </c>
      <c r="F133" s="32">
        <f t="shared" si="35"/>
        <v>13774</v>
      </c>
      <c r="G133" s="32">
        <f t="shared" si="35"/>
        <v>11784</v>
      </c>
      <c r="H133" s="32">
        <f t="shared" si="35"/>
        <v>15528</v>
      </c>
      <c r="I133" s="32">
        <f t="shared" si="35"/>
        <v>4617</v>
      </c>
      <c r="J133" s="32">
        <f t="shared" si="35"/>
        <v>4024</v>
      </c>
      <c r="K133" s="32">
        <f t="shared" si="35"/>
        <v>4374</v>
      </c>
      <c r="L133" s="32">
        <f t="shared" si="35"/>
        <v>12767</v>
      </c>
      <c r="M133" s="32">
        <f t="shared" si="35"/>
        <v>12210</v>
      </c>
      <c r="N133" s="32">
        <f t="shared" si="35"/>
        <v>124127</v>
      </c>
    </row>
    <row r="134" spans="1:14" ht="21.75">
      <c r="A134" s="24" t="s">
        <v>137</v>
      </c>
      <c r="B134" s="26">
        <f>SUM(B86,B99,B108,B119,B128,)</f>
        <v>491870</v>
      </c>
      <c r="C134" s="26">
        <f aca="true" t="shared" si="36" ref="C134:N134">SUM(C86,C99,C108,C119,C128,)</f>
        <v>476998</v>
      </c>
      <c r="D134" s="26">
        <f t="shared" si="36"/>
        <v>361617</v>
      </c>
      <c r="E134" s="26">
        <f t="shared" si="36"/>
        <v>437166</v>
      </c>
      <c r="F134" s="26">
        <f t="shared" si="36"/>
        <v>479676</v>
      </c>
      <c r="G134" s="26">
        <f t="shared" si="36"/>
        <v>471246</v>
      </c>
      <c r="H134" s="26">
        <f t="shared" si="36"/>
        <v>499227</v>
      </c>
      <c r="I134" s="26">
        <f t="shared" si="36"/>
        <v>388056</v>
      </c>
      <c r="J134" s="26">
        <f>SUM(J86,J99,J108,J119,J128,)</f>
        <v>492077</v>
      </c>
      <c r="K134" s="26">
        <f t="shared" si="36"/>
        <v>454733</v>
      </c>
      <c r="L134" s="26">
        <f t="shared" si="36"/>
        <v>569118</v>
      </c>
      <c r="M134" s="26">
        <f t="shared" si="36"/>
        <v>610111</v>
      </c>
      <c r="N134" s="26">
        <f t="shared" si="36"/>
        <v>5731895</v>
      </c>
    </row>
    <row r="135" spans="1:14" ht="21.75">
      <c r="A135" s="24" t="s">
        <v>138</v>
      </c>
      <c r="B135" s="29">
        <f aca="true" t="shared" si="37" ref="B135:N135">SUM(B87,B100,B109,B120,B129,)</f>
        <v>29793</v>
      </c>
      <c r="C135" s="29">
        <f t="shared" si="37"/>
        <v>28883</v>
      </c>
      <c r="D135" s="29">
        <f t="shared" si="37"/>
        <v>21785</v>
      </c>
      <c r="E135" s="29">
        <f t="shared" si="37"/>
        <v>26454</v>
      </c>
      <c r="F135" s="29">
        <f t="shared" si="37"/>
        <v>29049</v>
      </c>
      <c r="G135" s="29">
        <f t="shared" si="37"/>
        <v>28541</v>
      </c>
      <c r="H135" s="29">
        <f t="shared" si="37"/>
        <v>31326</v>
      </c>
      <c r="I135" s="29">
        <f t="shared" si="37"/>
        <v>23422</v>
      </c>
      <c r="J135" s="29">
        <f t="shared" si="37"/>
        <v>29801</v>
      </c>
      <c r="K135" s="29">
        <f t="shared" si="37"/>
        <v>27542</v>
      </c>
      <c r="L135" s="29">
        <f t="shared" si="37"/>
        <v>34623</v>
      </c>
      <c r="M135" s="29">
        <f t="shared" si="37"/>
        <v>37066</v>
      </c>
      <c r="N135" s="29">
        <f t="shared" si="37"/>
        <v>348285</v>
      </c>
    </row>
    <row r="136" ht="21.75">
      <c r="A136" s="64"/>
    </row>
    <row r="138" spans="1:4" ht="21.75">
      <c r="A138" s="66"/>
      <c r="B138" s="67"/>
      <c r="C138" s="65"/>
      <c r="D138" s="65"/>
    </row>
    <row r="140" spans="1:14" ht="30">
      <c r="A140" s="71" t="s">
        <v>535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5616</v>
      </c>
      <c r="C143" s="9">
        <v>5036</v>
      </c>
      <c r="D143" s="9">
        <v>4500</v>
      </c>
      <c r="E143" s="9">
        <v>5285</v>
      </c>
      <c r="F143" s="9">
        <v>5316</v>
      </c>
      <c r="G143" s="9">
        <v>5283</v>
      </c>
      <c r="H143" s="9">
        <v>5219</v>
      </c>
      <c r="I143" s="9">
        <v>4206</v>
      </c>
      <c r="J143" s="9">
        <v>4093</v>
      </c>
      <c r="K143" s="9">
        <v>4783</v>
      </c>
      <c r="L143" s="9">
        <v>4256</v>
      </c>
      <c r="M143" s="9">
        <v>4496</v>
      </c>
      <c r="N143" s="36">
        <f>SUM(B143:M143)</f>
        <v>58089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58089</v>
      </c>
    </row>
    <row r="145" spans="1:14" s="1" customFormat="1" ht="21.75">
      <c r="A145" s="34" t="s">
        <v>34</v>
      </c>
      <c r="B145" s="51">
        <v>24279</v>
      </c>
      <c r="C145" s="51">
        <v>20308</v>
      </c>
      <c r="D145" s="51">
        <v>19655</v>
      </c>
      <c r="E145" s="51">
        <v>26765</v>
      </c>
      <c r="F145" s="51">
        <v>20344</v>
      </c>
      <c r="G145" s="51">
        <v>22743</v>
      </c>
      <c r="H145" s="9">
        <v>22515</v>
      </c>
      <c r="I145" s="9">
        <v>19654</v>
      </c>
      <c r="J145" s="9">
        <v>19110</v>
      </c>
      <c r="K145" s="9">
        <v>24548</v>
      </c>
      <c r="L145" s="9">
        <v>22435</v>
      </c>
      <c r="M145" s="9">
        <v>23295</v>
      </c>
      <c r="N145" s="37">
        <f>SUM(B145:M145)</f>
        <v>265651</v>
      </c>
    </row>
    <row r="146" spans="1:14" s="1" customFormat="1" ht="21.75">
      <c r="A146" s="34" t="s">
        <v>35</v>
      </c>
      <c r="B146" s="9">
        <v>22944</v>
      </c>
      <c r="C146" s="9">
        <v>18916</v>
      </c>
      <c r="D146" s="9">
        <v>17936</v>
      </c>
      <c r="E146" s="9">
        <v>23676</v>
      </c>
      <c r="F146" s="9">
        <v>19522</v>
      </c>
      <c r="G146" s="9">
        <v>21611</v>
      </c>
      <c r="H146" s="9">
        <v>23327</v>
      </c>
      <c r="I146" s="9">
        <v>17277</v>
      </c>
      <c r="J146" s="9">
        <v>18337</v>
      </c>
      <c r="K146" s="9">
        <v>22341</v>
      </c>
      <c r="L146" s="9">
        <v>21798</v>
      </c>
      <c r="M146" s="9">
        <v>21174</v>
      </c>
      <c r="N146" s="37">
        <f>SUM(B146:M146)</f>
        <v>248859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514510</v>
      </c>
    </row>
    <row r="148" spans="1:14" s="1" customFormat="1" ht="21.75">
      <c r="A148" s="34" t="s">
        <v>37</v>
      </c>
      <c r="B148" s="9">
        <v>20354</v>
      </c>
      <c r="C148" s="9">
        <v>19303</v>
      </c>
      <c r="D148" s="9">
        <v>19095</v>
      </c>
      <c r="E148" s="9">
        <v>21041</v>
      </c>
      <c r="F148" s="9">
        <v>19733</v>
      </c>
      <c r="G148" s="9">
        <v>35989</v>
      </c>
      <c r="H148" s="9">
        <v>20867</v>
      </c>
      <c r="I148" s="9">
        <v>20009</v>
      </c>
      <c r="J148" s="9">
        <v>20296</v>
      </c>
      <c r="K148" s="9">
        <v>20460</v>
      </c>
      <c r="L148" s="9">
        <v>20574</v>
      </c>
      <c r="M148" s="9">
        <v>20087</v>
      </c>
      <c r="N148" s="36">
        <f>SUM(B148:M148)</f>
        <v>257808</v>
      </c>
    </row>
    <row r="149" spans="1:14" s="1" customFormat="1" ht="21.75">
      <c r="A149" s="34" t="s">
        <v>38</v>
      </c>
      <c r="B149" s="9">
        <v>36304</v>
      </c>
      <c r="C149" s="9">
        <v>33998</v>
      </c>
      <c r="D149" s="9">
        <v>33795</v>
      </c>
      <c r="E149" s="9">
        <v>37384</v>
      </c>
      <c r="F149" s="9">
        <v>34227</v>
      </c>
      <c r="G149" s="9">
        <v>37103</v>
      </c>
      <c r="H149" s="9">
        <v>36180</v>
      </c>
      <c r="I149" s="9">
        <v>34052</v>
      </c>
      <c r="J149" s="9">
        <v>35581</v>
      </c>
      <c r="K149" s="9">
        <v>35834</v>
      </c>
      <c r="L149" s="9">
        <v>36220</v>
      </c>
      <c r="M149" s="9">
        <v>34047</v>
      </c>
      <c r="N149" s="36">
        <f>SUM(B149:M149)</f>
        <v>424725</v>
      </c>
    </row>
    <row r="150" spans="1:14" s="1" customFormat="1" ht="21.75">
      <c r="A150" s="34" t="s">
        <v>39</v>
      </c>
      <c r="B150" s="9">
        <v>36741</v>
      </c>
      <c r="C150" s="9">
        <v>35057</v>
      </c>
      <c r="D150" s="9">
        <v>35564</v>
      </c>
      <c r="E150" s="9">
        <v>37436</v>
      </c>
      <c r="F150" s="9">
        <v>35852</v>
      </c>
      <c r="G150" s="9">
        <v>35986</v>
      </c>
      <c r="H150" s="9">
        <v>36776</v>
      </c>
      <c r="I150" s="9">
        <v>34457</v>
      </c>
      <c r="J150" s="9">
        <v>36338</v>
      </c>
      <c r="K150" s="9">
        <v>38755</v>
      </c>
      <c r="L150" s="9">
        <v>35880</v>
      </c>
      <c r="M150" s="9">
        <v>36730</v>
      </c>
      <c r="N150" s="36">
        <f>SUM(B150:M150)</f>
        <v>435572</v>
      </c>
    </row>
    <row r="151" spans="1:14" s="1" customFormat="1" ht="21.75">
      <c r="A151" s="34" t="s">
        <v>40</v>
      </c>
      <c r="B151" s="9">
        <v>134578</v>
      </c>
      <c r="C151" s="9">
        <v>121264</v>
      </c>
      <c r="D151" s="9">
        <v>122289</v>
      </c>
      <c r="E151" s="9">
        <v>139827</v>
      </c>
      <c r="F151" s="9">
        <v>124509</v>
      </c>
      <c r="G151" s="9">
        <v>129868</v>
      </c>
      <c r="H151" s="9">
        <v>133049</v>
      </c>
      <c r="I151" s="9">
        <v>122719</v>
      </c>
      <c r="J151" s="9">
        <v>127646</v>
      </c>
      <c r="K151" s="9">
        <v>138968</v>
      </c>
      <c r="L151" s="9">
        <v>150981</v>
      </c>
      <c r="M151" s="9">
        <v>140116</v>
      </c>
      <c r="N151" s="36">
        <f>SUM(B151:M151)</f>
        <v>1585814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2703919</v>
      </c>
    </row>
    <row r="153" spans="1:14" s="1" customFormat="1" ht="21.75">
      <c r="A153" s="34" t="s">
        <v>17</v>
      </c>
      <c r="B153" s="9">
        <v>33085</v>
      </c>
      <c r="C153" s="9">
        <v>30464</v>
      </c>
      <c r="D153" s="9">
        <v>29180</v>
      </c>
      <c r="E153" s="9">
        <v>32975</v>
      </c>
      <c r="F153" s="9">
        <v>29966</v>
      </c>
      <c r="G153" s="9">
        <v>31238</v>
      </c>
      <c r="H153" s="9">
        <v>31454</v>
      </c>
      <c r="I153" s="9">
        <v>28450</v>
      </c>
      <c r="J153" s="9">
        <v>29730</v>
      </c>
      <c r="K153" s="9">
        <v>33416</v>
      </c>
      <c r="L153" s="9">
        <v>31426</v>
      </c>
      <c r="M153" s="9">
        <v>31283</v>
      </c>
      <c r="N153" s="9">
        <f>SUM(B153:M153)</f>
        <v>372667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372667</v>
      </c>
    </row>
    <row r="155" spans="1:14" s="1" customFormat="1" ht="21.75">
      <c r="A155" s="39" t="s">
        <v>279</v>
      </c>
      <c r="B155" s="40">
        <f aca="true" t="shared" si="38" ref="B155:M155">SUM(B142:B154)</f>
        <v>313901</v>
      </c>
      <c r="C155" s="40">
        <f t="shared" si="38"/>
        <v>284346</v>
      </c>
      <c r="D155" s="40">
        <f t="shared" si="38"/>
        <v>282014</v>
      </c>
      <c r="E155" s="40">
        <f t="shared" si="38"/>
        <v>324389</v>
      </c>
      <c r="F155" s="40">
        <f t="shared" si="38"/>
        <v>289469</v>
      </c>
      <c r="G155" s="40">
        <f t="shared" si="38"/>
        <v>319821</v>
      </c>
      <c r="H155" s="40">
        <f t="shared" si="38"/>
        <v>309387</v>
      </c>
      <c r="I155" s="40">
        <f t="shared" si="38"/>
        <v>280824</v>
      </c>
      <c r="J155" s="40">
        <f t="shared" si="38"/>
        <v>291131</v>
      </c>
      <c r="K155" s="40">
        <f t="shared" si="38"/>
        <v>319105</v>
      </c>
      <c r="L155" s="40">
        <f t="shared" si="38"/>
        <v>323570</v>
      </c>
      <c r="M155" s="40">
        <f t="shared" si="38"/>
        <v>311228</v>
      </c>
      <c r="N155" s="40">
        <f>SUM(N144,N147,N152,N154,)</f>
        <v>3649185</v>
      </c>
    </row>
    <row r="156" s="1" customFormat="1" ht="21.75"/>
    <row r="157" ht="21.75">
      <c r="A157" s="1" t="s">
        <v>525</v>
      </c>
    </row>
    <row r="158" spans="1:2" ht="21.75">
      <c r="A158" s="1"/>
      <c r="B158" s="1"/>
    </row>
    <row r="159" ht="21.75">
      <c r="A159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zoomScale="55" zoomScaleNormal="55" zoomScalePageLayoutView="0" workbookViewId="0" topLeftCell="A49">
      <selection activeCell="A70" sqref="A70"/>
    </sheetView>
  </sheetViews>
  <sheetFormatPr defaultColWidth="9.00390625" defaultRowHeight="16.5"/>
  <cols>
    <col min="1" max="1" width="44.125" style="0" customWidth="1"/>
    <col min="2" max="2" width="15.50390625" style="0" customWidth="1"/>
    <col min="3" max="3" width="15.875" style="0" customWidth="1"/>
    <col min="4" max="4" width="16.00390625" style="0" customWidth="1"/>
    <col min="5" max="5" width="15.625" style="0" customWidth="1"/>
    <col min="6" max="6" width="16.00390625" style="0" customWidth="1"/>
    <col min="7" max="7" width="16.375" style="0" customWidth="1"/>
    <col min="8" max="8" width="17.00390625" style="0" customWidth="1"/>
    <col min="9" max="9" width="16.125" style="0" customWidth="1"/>
    <col min="10" max="10" width="15.875" style="0" customWidth="1"/>
    <col min="11" max="11" width="16.50390625" style="0" customWidth="1"/>
    <col min="12" max="12" width="16.25390625" style="0" customWidth="1"/>
    <col min="13" max="13" width="15.875" style="0" customWidth="1"/>
    <col min="14" max="14" width="17.375" style="0" customWidth="1"/>
    <col min="16" max="16" width="28.00390625" style="0" customWidth="1"/>
    <col min="17" max="17" width="12.50390625" style="0" customWidth="1"/>
    <col min="18" max="18" width="13.875" style="0" customWidth="1"/>
    <col min="19" max="20" width="12.75390625" style="0" customWidth="1"/>
    <col min="21" max="21" width="12.125" style="0" customWidth="1"/>
    <col min="22" max="22" width="12.50390625" style="0" customWidth="1"/>
    <col min="23" max="23" width="13.50390625" style="0" customWidth="1"/>
    <col min="24" max="24" width="11.50390625" style="0" customWidth="1"/>
    <col min="25" max="25" width="11.625" style="0" customWidth="1"/>
    <col min="26" max="26" width="12.625" style="0" customWidth="1"/>
    <col min="27" max="27" width="12.125" style="0" customWidth="1"/>
    <col min="28" max="28" width="13.625" style="0" customWidth="1"/>
    <col min="29" max="29" width="16.25390625" style="0" customWidth="1"/>
  </cols>
  <sheetData>
    <row r="1" spans="1:14" ht="30">
      <c r="A1" s="50" t="s">
        <v>528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18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0</v>
      </c>
    </row>
    <row r="3" spans="1:14" ht="21.75">
      <c r="A3" s="5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.75">
      <c r="A4" s="7" t="s">
        <v>44</v>
      </c>
      <c r="B4" s="8">
        <v>3374793</v>
      </c>
      <c r="C4" s="8">
        <v>2921780</v>
      </c>
      <c r="D4" s="8">
        <v>2441063</v>
      </c>
      <c r="E4" s="8">
        <v>3200992</v>
      </c>
      <c r="F4" s="8">
        <v>3387959</v>
      </c>
      <c r="G4" s="8">
        <v>4134996</v>
      </c>
      <c r="H4" s="8">
        <v>5163360</v>
      </c>
      <c r="I4" s="8">
        <v>4626239</v>
      </c>
      <c r="J4" s="8">
        <v>4781475</v>
      </c>
      <c r="K4" s="8">
        <v>4595452</v>
      </c>
      <c r="L4" s="8">
        <v>3946454</v>
      </c>
      <c r="M4" s="8">
        <v>3364673</v>
      </c>
      <c r="N4" s="9">
        <f aca="true" t="shared" si="0" ref="N4:N9">SUM(B4:M4)</f>
        <v>45939236</v>
      </c>
    </row>
    <row r="5" spans="1:14" ht="21.75">
      <c r="A5" s="10" t="s">
        <v>63</v>
      </c>
      <c r="B5" s="11">
        <v>1145600</v>
      </c>
      <c r="C5" s="11">
        <v>1004800</v>
      </c>
      <c r="D5" s="11">
        <v>826400</v>
      </c>
      <c r="E5" s="11">
        <v>1083200</v>
      </c>
      <c r="F5" s="12">
        <v>1306400</v>
      </c>
      <c r="G5" s="12">
        <v>1600800</v>
      </c>
      <c r="H5" s="12">
        <v>1588000</v>
      </c>
      <c r="I5" s="12">
        <v>1438400</v>
      </c>
      <c r="J5" s="12">
        <v>1449600</v>
      </c>
      <c r="K5" s="12">
        <v>1404800</v>
      </c>
      <c r="L5" s="12">
        <v>1561600</v>
      </c>
      <c r="M5" s="12">
        <v>1272000</v>
      </c>
      <c r="N5" s="13">
        <f t="shared" si="0"/>
        <v>15681600</v>
      </c>
    </row>
    <row r="6" spans="1:14" ht="21.75">
      <c r="A6" s="7" t="s">
        <v>43</v>
      </c>
      <c r="B6" s="8">
        <v>152896</v>
      </c>
      <c r="C6" s="8">
        <v>150635</v>
      </c>
      <c r="D6" s="8">
        <v>128289</v>
      </c>
      <c r="E6" s="8">
        <v>160155</v>
      </c>
      <c r="F6" s="8">
        <v>150049</v>
      </c>
      <c r="G6" s="8">
        <v>195041</v>
      </c>
      <c r="H6" s="8">
        <v>244823</v>
      </c>
      <c r="I6" s="8">
        <v>207165</v>
      </c>
      <c r="J6" s="8">
        <v>233552</v>
      </c>
      <c r="K6" s="8">
        <v>203626</v>
      </c>
      <c r="L6" s="8">
        <v>179481</v>
      </c>
      <c r="M6" s="8">
        <v>160680</v>
      </c>
      <c r="N6" s="9">
        <f t="shared" si="0"/>
        <v>2166392</v>
      </c>
    </row>
    <row r="7" spans="1:14" ht="21.75">
      <c r="A7" s="10" t="s">
        <v>93</v>
      </c>
      <c r="B7" s="11">
        <v>55120</v>
      </c>
      <c r="C7" s="11">
        <v>56680</v>
      </c>
      <c r="D7" s="11">
        <v>48320</v>
      </c>
      <c r="E7" s="11">
        <v>58680</v>
      </c>
      <c r="F7" s="12">
        <v>61440</v>
      </c>
      <c r="G7" s="12">
        <v>78280</v>
      </c>
      <c r="H7" s="12">
        <v>75040</v>
      </c>
      <c r="I7" s="12">
        <v>70200</v>
      </c>
      <c r="J7" s="12">
        <v>78840</v>
      </c>
      <c r="K7" s="12">
        <v>67880</v>
      </c>
      <c r="L7" s="12">
        <v>75320</v>
      </c>
      <c r="M7" s="12">
        <v>65240</v>
      </c>
      <c r="N7" s="13">
        <f t="shared" si="0"/>
        <v>791040</v>
      </c>
    </row>
    <row r="8" spans="1:14" ht="21.75">
      <c r="A8" s="7" t="s">
        <v>116</v>
      </c>
      <c r="B8" s="8">
        <v>448981</v>
      </c>
      <c r="C8" s="8">
        <v>368337</v>
      </c>
      <c r="D8" s="8">
        <v>297255</v>
      </c>
      <c r="E8" s="8">
        <v>468128</v>
      </c>
      <c r="F8" s="8">
        <v>441987</v>
      </c>
      <c r="G8" s="8">
        <v>518956</v>
      </c>
      <c r="H8" s="8">
        <v>635146</v>
      </c>
      <c r="I8" s="8">
        <v>335904</v>
      </c>
      <c r="J8" s="8">
        <v>338312</v>
      </c>
      <c r="K8" s="8">
        <v>540712</v>
      </c>
      <c r="L8" s="8">
        <v>512543</v>
      </c>
      <c r="M8" s="8">
        <v>433755</v>
      </c>
      <c r="N8" s="9">
        <f t="shared" si="0"/>
        <v>5340016</v>
      </c>
    </row>
    <row r="9" spans="1:14" ht="21.75">
      <c r="A9" s="10" t="s">
        <v>81</v>
      </c>
      <c r="B9" s="11">
        <v>153840</v>
      </c>
      <c r="C9" s="11">
        <v>118800</v>
      </c>
      <c r="D9" s="11">
        <v>85920</v>
      </c>
      <c r="E9" s="11">
        <v>161400</v>
      </c>
      <c r="F9" s="12">
        <v>172440</v>
      </c>
      <c r="G9" s="12">
        <v>221640</v>
      </c>
      <c r="H9" s="12">
        <v>226200</v>
      </c>
      <c r="I9" s="12">
        <v>80400</v>
      </c>
      <c r="J9" s="12">
        <v>78840</v>
      </c>
      <c r="K9" s="12">
        <v>178800</v>
      </c>
      <c r="L9" s="12">
        <v>218760</v>
      </c>
      <c r="M9" s="12">
        <v>162960</v>
      </c>
      <c r="N9" s="13">
        <f t="shared" si="0"/>
        <v>1860000</v>
      </c>
    </row>
    <row r="10" spans="1:14" ht="21.75">
      <c r="A10" s="7" t="s">
        <v>62</v>
      </c>
      <c r="B10" s="8">
        <f aca="true" t="shared" si="1" ref="B10:N11">SUM(B4,B6,B8,)</f>
        <v>3976670</v>
      </c>
      <c r="C10" s="8">
        <f t="shared" si="1"/>
        <v>3440752</v>
      </c>
      <c r="D10" s="8">
        <f t="shared" si="1"/>
        <v>2866607</v>
      </c>
      <c r="E10" s="8">
        <f t="shared" si="1"/>
        <v>3829275</v>
      </c>
      <c r="F10" s="8">
        <f t="shared" si="1"/>
        <v>3979995</v>
      </c>
      <c r="G10" s="8">
        <f t="shared" si="1"/>
        <v>4848993</v>
      </c>
      <c r="H10" s="8">
        <f t="shared" si="1"/>
        <v>6043329</v>
      </c>
      <c r="I10" s="8">
        <f t="shared" si="1"/>
        <v>5169308</v>
      </c>
      <c r="J10" s="8">
        <f t="shared" si="1"/>
        <v>5353339</v>
      </c>
      <c r="K10" s="8">
        <f t="shared" si="1"/>
        <v>5339790</v>
      </c>
      <c r="L10" s="8">
        <f t="shared" si="1"/>
        <v>4638478</v>
      </c>
      <c r="M10" s="8">
        <f t="shared" si="1"/>
        <v>3959108</v>
      </c>
      <c r="N10" s="8">
        <f t="shared" si="1"/>
        <v>53445644</v>
      </c>
    </row>
    <row r="11" spans="1:14" ht="21.75">
      <c r="A11" s="14" t="s">
        <v>64</v>
      </c>
      <c r="B11" s="11">
        <f t="shared" si="1"/>
        <v>1354560</v>
      </c>
      <c r="C11" s="11">
        <f t="shared" si="1"/>
        <v>1180280</v>
      </c>
      <c r="D11" s="11">
        <f t="shared" si="1"/>
        <v>960640</v>
      </c>
      <c r="E11" s="11">
        <f t="shared" si="1"/>
        <v>1303280</v>
      </c>
      <c r="F11" s="11">
        <f t="shared" si="1"/>
        <v>1540280</v>
      </c>
      <c r="G11" s="11">
        <f t="shared" si="1"/>
        <v>1900720</v>
      </c>
      <c r="H11" s="11">
        <f t="shared" si="1"/>
        <v>1889240</v>
      </c>
      <c r="I11" s="11">
        <f t="shared" si="1"/>
        <v>1589000</v>
      </c>
      <c r="J11" s="11">
        <f t="shared" si="1"/>
        <v>1607280</v>
      </c>
      <c r="K11" s="11">
        <f t="shared" si="1"/>
        <v>1651480</v>
      </c>
      <c r="L11" s="11">
        <f t="shared" si="1"/>
        <v>1855680</v>
      </c>
      <c r="M11" s="11">
        <f t="shared" si="1"/>
        <v>1500200</v>
      </c>
      <c r="N11" s="11">
        <f t="shared" si="1"/>
        <v>18332640</v>
      </c>
    </row>
    <row r="12" spans="1:14" ht="21.75">
      <c r="A12" s="7" t="s">
        <v>84</v>
      </c>
      <c r="B12" s="8">
        <f aca="true" t="shared" si="2" ref="B12:N13">SUM(B4,B6,)</f>
        <v>3527689</v>
      </c>
      <c r="C12" s="8">
        <f t="shared" si="2"/>
        <v>3072415</v>
      </c>
      <c r="D12" s="8">
        <f t="shared" si="2"/>
        <v>2569352</v>
      </c>
      <c r="E12" s="8">
        <f t="shared" si="2"/>
        <v>3361147</v>
      </c>
      <c r="F12" s="8">
        <f t="shared" si="2"/>
        <v>3538008</v>
      </c>
      <c r="G12" s="8">
        <f t="shared" si="2"/>
        <v>4330037</v>
      </c>
      <c r="H12" s="8">
        <f t="shared" si="2"/>
        <v>5408183</v>
      </c>
      <c r="I12" s="8">
        <f t="shared" si="2"/>
        <v>4833404</v>
      </c>
      <c r="J12" s="8">
        <f t="shared" si="2"/>
        <v>5015027</v>
      </c>
      <c r="K12" s="8">
        <f t="shared" si="2"/>
        <v>4799078</v>
      </c>
      <c r="L12" s="8">
        <f t="shared" si="2"/>
        <v>4125935</v>
      </c>
      <c r="M12" s="8">
        <f t="shared" si="2"/>
        <v>3525353</v>
      </c>
      <c r="N12" s="8">
        <f t="shared" si="2"/>
        <v>48105628</v>
      </c>
    </row>
    <row r="13" spans="1:14" ht="21.75">
      <c r="A13" s="14" t="s">
        <v>85</v>
      </c>
      <c r="B13" s="11">
        <f t="shared" si="2"/>
        <v>1200720</v>
      </c>
      <c r="C13" s="11">
        <f t="shared" si="2"/>
        <v>1061480</v>
      </c>
      <c r="D13" s="11">
        <f t="shared" si="2"/>
        <v>874720</v>
      </c>
      <c r="E13" s="11">
        <f t="shared" si="2"/>
        <v>1141880</v>
      </c>
      <c r="F13" s="11">
        <f t="shared" si="2"/>
        <v>1367840</v>
      </c>
      <c r="G13" s="11">
        <f t="shared" si="2"/>
        <v>1679080</v>
      </c>
      <c r="H13" s="11">
        <f t="shared" si="2"/>
        <v>1663040</v>
      </c>
      <c r="I13" s="11">
        <f t="shared" si="2"/>
        <v>1508600</v>
      </c>
      <c r="J13" s="11">
        <f t="shared" si="2"/>
        <v>1528440</v>
      </c>
      <c r="K13" s="11">
        <f t="shared" si="2"/>
        <v>1472680</v>
      </c>
      <c r="L13" s="11">
        <f t="shared" si="2"/>
        <v>1636920</v>
      </c>
      <c r="M13" s="11">
        <f t="shared" si="2"/>
        <v>1337240</v>
      </c>
      <c r="N13" s="11">
        <f t="shared" si="2"/>
        <v>16472640</v>
      </c>
    </row>
    <row r="14" spans="1:14" ht="21.75">
      <c r="A14" s="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7"/>
    </row>
    <row r="15" spans="1:14" ht="21.75">
      <c r="A15" s="7" t="s">
        <v>45</v>
      </c>
      <c r="B15" s="8">
        <v>445944</v>
      </c>
      <c r="C15" s="8">
        <v>376777</v>
      </c>
      <c r="D15" s="8">
        <v>322869</v>
      </c>
      <c r="E15" s="8">
        <v>414024</v>
      </c>
      <c r="F15" s="8">
        <v>414328</v>
      </c>
      <c r="G15" s="8">
        <v>545107</v>
      </c>
      <c r="H15" s="8">
        <v>729646</v>
      </c>
      <c r="I15" s="8">
        <v>566523</v>
      </c>
      <c r="J15" s="8">
        <v>514122</v>
      </c>
      <c r="K15" s="8">
        <v>572374</v>
      </c>
      <c r="L15" s="8">
        <v>506983</v>
      </c>
      <c r="M15" s="8">
        <v>437795</v>
      </c>
      <c r="N15" s="9">
        <f aca="true" t="shared" si="3" ref="N15:N20">SUM(B15:M15)</f>
        <v>5846492</v>
      </c>
    </row>
    <row r="16" spans="1:14" ht="21.75">
      <c r="A16" s="10" t="s">
        <v>65</v>
      </c>
      <c r="B16" s="11">
        <v>148600</v>
      </c>
      <c r="C16" s="11">
        <v>124040</v>
      </c>
      <c r="D16" s="11">
        <v>104200</v>
      </c>
      <c r="E16" s="11">
        <v>136880</v>
      </c>
      <c r="F16" s="12">
        <v>157600</v>
      </c>
      <c r="G16" s="12">
        <v>206120</v>
      </c>
      <c r="H16" s="12">
        <v>204120</v>
      </c>
      <c r="I16" s="12">
        <v>168880</v>
      </c>
      <c r="J16" s="12">
        <v>154160</v>
      </c>
      <c r="K16" s="12">
        <v>167360</v>
      </c>
      <c r="L16" s="12">
        <v>194160</v>
      </c>
      <c r="M16" s="12">
        <v>162800</v>
      </c>
      <c r="N16" s="13">
        <f t="shared" si="3"/>
        <v>1928920</v>
      </c>
    </row>
    <row r="17" spans="1:14" ht="21.75">
      <c r="A17" s="7" t="s">
        <v>428</v>
      </c>
      <c r="B17" s="8">
        <v>203653</v>
      </c>
      <c r="C17" s="8">
        <v>173104</v>
      </c>
      <c r="D17" s="8">
        <v>146770</v>
      </c>
      <c r="E17" s="8">
        <v>185227</v>
      </c>
      <c r="F17" s="8">
        <v>226863</v>
      </c>
      <c r="G17" s="8">
        <v>299786</v>
      </c>
      <c r="H17" s="8">
        <v>374667</v>
      </c>
      <c r="I17" s="8">
        <v>333223</v>
      </c>
      <c r="J17" s="8">
        <v>335188</v>
      </c>
      <c r="K17" s="8">
        <v>315120</v>
      </c>
      <c r="L17" s="8">
        <v>270323</v>
      </c>
      <c r="M17" s="8">
        <v>209970</v>
      </c>
      <c r="N17" s="9">
        <f t="shared" si="3"/>
        <v>3073894</v>
      </c>
    </row>
    <row r="18" spans="1:14" ht="21.75">
      <c r="A18" s="10" t="s">
        <v>429</v>
      </c>
      <c r="B18" s="11">
        <v>69920</v>
      </c>
      <c r="C18" s="11">
        <v>59440</v>
      </c>
      <c r="D18" s="11">
        <v>49920</v>
      </c>
      <c r="E18" s="11">
        <v>62160</v>
      </c>
      <c r="F18" s="12">
        <v>91600</v>
      </c>
      <c r="G18" s="12">
        <v>119760</v>
      </c>
      <c r="H18" s="12">
        <v>117520</v>
      </c>
      <c r="I18" s="12">
        <v>109760</v>
      </c>
      <c r="J18" s="12">
        <v>111000</v>
      </c>
      <c r="K18" s="12">
        <v>104480</v>
      </c>
      <c r="L18" s="12">
        <v>113040</v>
      </c>
      <c r="M18" s="12">
        <v>82080</v>
      </c>
      <c r="N18" s="13">
        <f t="shared" si="3"/>
        <v>1090680</v>
      </c>
    </row>
    <row r="19" spans="1:14" ht="21.75" customHeight="1">
      <c r="A19" s="7" t="s">
        <v>82</v>
      </c>
      <c r="B19" s="8">
        <v>75840</v>
      </c>
      <c r="C19" s="8">
        <v>48640</v>
      </c>
      <c r="D19" s="8">
        <v>30752</v>
      </c>
      <c r="E19" s="8">
        <v>83386</v>
      </c>
      <c r="F19" s="8">
        <v>91734</v>
      </c>
      <c r="G19" s="8">
        <v>115738</v>
      </c>
      <c r="H19" s="8">
        <v>151219</v>
      </c>
      <c r="I19" s="8">
        <v>33232</v>
      </c>
      <c r="J19" s="8">
        <v>21312</v>
      </c>
      <c r="K19" s="8">
        <v>110534</v>
      </c>
      <c r="L19" s="8">
        <v>107741</v>
      </c>
      <c r="M19" s="8">
        <v>76611</v>
      </c>
      <c r="N19" s="9">
        <f t="shared" si="3"/>
        <v>946739</v>
      </c>
    </row>
    <row r="20" spans="1:14" ht="21.75">
      <c r="A20" s="14" t="s">
        <v>83</v>
      </c>
      <c r="B20" s="11">
        <v>25280</v>
      </c>
      <c r="C20" s="11">
        <v>16000</v>
      </c>
      <c r="D20" s="11">
        <v>9920</v>
      </c>
      <c r="E20" s="11">
        <v>27520</v>
      </c>
      <c r="F20" s="12">
        <v>34880</v>
      </c>
      <c r="G20" s="12">
        <v>43840</v>
      </c>
      <c r="H20" s="12">
        <v>42240</v>
      </c>
      <c r="I20" s="12">
        <v>9920</v>
      </c>
      <c r="J20" s="12">
        <v>6400</v>
      </c>
      <c r="K20" s="12">
        <v>32320</v>
      </c>
      <c r="L20" s="12">
        <v>41280</v>
      </c>
      <c r="M20" s="12">
        <v>28480</v>
      </c>
      <c r="N20" s="13">
        <f t="shared" si="3"/>
        <v>318080</v>
      </c>
    </row>
    <row r="21" spans="1:14" ht="21.75">
      <c r="A21" s="7" t="s">
        <v>67</v>
      </c>
      <c r="B21" s="8">
        <f aca="true" t="shared" si="4" ref="B21:M22">SUM(B15,B17,B19,)</f>
        <v>725437</v>
      </c>
      <c r="C21" s="8">
        <f t="shared" si="4"/>
        <v>598521</v>
      </c>
      <c r="D21" s="8">
        <f t="shared" si="4"/>
        <v>500391</v>
      </c>
      <c r="E21" s="8">
        <f t="shared" si="4"/>
        <v>682637</v>
      </c>
      <c r="F21" s="8">
        <f t="shared" si="4"/>
        <v>732925</v>
      </c>
      <c r="G21" s="8">
        <f t="shared" si="4"/>
        <v>960631</v>
      </c>
      <c r="H21" s="8">
        <f t="shared" si="4"/>
        <v>1255532</v>
      </c>
      <c r="I21" s="8">
        <f t="shared" si="4"/>
        <v>932978</v>
      </c>
      <c r="J21" s="8">
        <f t="shared" si="4"/>
        <v>870622</v>
      </c>
      <c r="K21" s="8">
        <f t="shared" si="4"/>
        <v>998028</v>
      </c>
      <c r="L21" s="8">
        <f t="shared" si="4"/>
        <v>885047</v>
      </c>
      <c r="M21" s="8">
        <f t="shared" si="4"/>
        <v>724376</v>
      </c>
      <c r="N21" s="8">
        <f>SUM(N15,N17,N19,)</f>
        <v>9867125</v>
      </c>
    </row>
    <row r="22" spans="1:14" ht="21.75">
      <c r="A22" s="14" t="s">
        <v>68</v>
      </c>
      <c r="B22" s="11">
        <f t="shared" si="4"/>
        <v>243800</v>
      </c>
      <c r="C22" s="11">
        <f t="shared" si="4"/>
        <v>199480</v>
      </c>
      <c r="D22" s="11">
        <f t="shared" si="4"/>
        <v>164040</v>
      </c>
      <c r="E22" s="11">
        <f t="shared" si="4"/>
        <v>226560</v>
      </c>
      <c r="F22" s="11">
        <f t="shared" si="4"/>
        <v>284080</v>
      </c>
      <c r="G22" s="11">
        <f t="shared" si="4"/>
        <v>369720</v>
      </c>
      <c r="H22" s="11">
        <f t="shared" si="4"/>
        <v>363880</v>
      </c>
      <c r="I22" s="11">
        <f t="shared" si="4"/>
        <v>288560</v>
      </c>
      <c r="J22" s="11">
        <f t="shared" si="4"/>
        <v>271560</v>
      </c>
      <c r="K22" s="11">
        <f t="shared" si="4"/>
        <v>304160</v>
      </c>
      <c r="L22" s="11">
        <f t="shared" si="4"/>
        <v>348480</v>
      </c>
      <c r="M22" s="11">
        <f t="shared" si="4"/>
        <v>273360</v>
      </c>
      <c r="N22" s="11">
        <f>SUM(N16,N18,N20,)</f>
        <v>3337680</v>
      </c>
    </row>
    <row r="23" spans="1:14" ht="21.75">
      <c r="A23" s="7" t="s">
        <v>86</v>
      </c>
      <c r="B23" s="8">
        <f aca="true" t="shared" si="5" ref="B23:M24">SUM(B15,B17,)</f>
        <v>649597</v>
      </c>
      <c r="C23" s="8">
        <f t="shared" si="5"/>
        <v>549881</v>
      </c>
      <c r="D23" s="8">
        <f t="shared" si="5"/>
        <v>469639</v>
      </c>
      <c r="E23" s="8">
        <f t="shared" si="5"/>
        <v>599251</v>
      </c>
      <c r="F23" s="8">
        <f t="shared" si="5"/>
        <v>641191</v>
      </c>
      <c r="G23" s="8">
        <f t="shared" si="5"/>
        <v>844893</v>
      </c>
      <c r="H23" s="8">
        <f t="shared" si="5"/>
        <v>1104313</v>
      </c>
      <c r="I23" s="8">
        <f t="shared" si="5"/>
        <v>899746</v>
      </c>
      <c r="J23" s="8">
        <f t="shared" si="5"/>
        <v>849310</v>
      </c>
      <c r="K23" s="8">
        <f t="shared" si="5"/>
        <v>887494</v>
      </c>
      <c r="L23" s="8">
        <f t="shared" si="5"/>
        <v>777306</v>
      </c>
      <c r="M23" s="8">
        <f t="shared" si="5"/>
        <v>647765</v>
      </c>
      <c r="N23" s="8">
        <f>SUM(N15,N17,)</f>
        <v>8920386</v>
      </c>
    </row>
    <row r="24" spans="1:14" ht="21.75">
      <c r="A24" s="14" t="s">
        <v>87</v>
      </c>
      <c r="B24" s="11">
        <f t="shared" si="5"/>
        <v>218520</v>
      </c>
      <c r="C24" s="11">
        <f t="shared" si="5"/>
        <v>183480</v>
      </c>
      <c r="D24" s="11">
        <f t="shared" si="5"/>
        <v>154120</v>
      </c>
      <c r="E24" s="11">
        <f t="shared" si="5"/>
        <v>199040</v>
      </c>
      <c r="F24" s="11">
        <f t="shared" si="5"/>
        <v>249200</v>
      </c>
      <c r="G24" s="11">
        <f t="shared" si="5"/>
        <v>325880</v>
      </c>
      <c r="H24" s="11">
        <f t="shared" si="5"/>
        <v>321640</v>
      </c>
      <c r="I24" s="11">
        <f t="shared" si="5"/>
        <v>278640</v>
      </c>
      <c r="J24" s="11">
        <f t="shared" si="5"/>
        <v>265160</v>
      </c>
      <c r="K24" s="11">
        <f t="shared" si="5"/>
        <v>271840</v>
      </c>
      <c r="L24" s="11">
        <f t="shared" si="5"/>
        <v>307200</v>
      </c>
      <c r="M24" s="11">
        <f t="shared" si="5"/>
        <v>244880</v>
      </c>
      <c r="N24" s="11">
        <f>SUM(N16,N18,)</f>
        <v>3019600</v>
      </c>
    </row>
    <row r="25" spans="1:14" ht="21.75">
      <c r="A25" s="19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</row>
    <row r="26" spans="1:14" ht="21.75">
      <c r="A26" s="20" t="s">
        <v>47</v>
      </c>
      <c r="B26" s="8">
        <v>511446</v>
      </c>
      <c r="C26" s="8">
        <v>436358</v>
      </c>
      <c r="D26" s="8">
        <v>343500</v>
      </c>
      <c r="E26" s="8">
        <v>500292</v>
      </c>
      <c r="F26" s="8">
        <v>516628</v>
      </c>
      <c r="G26" s="8">
        <v>723322</v>
      </c>
      <c r="H26" s="8">
        <v>926224</v>
      </c>
      <c r="I26" s="8">
        <v>555410</v>
      </c>
      <c r="J26" s="8">
        <v>584627</v>
      </c>
      <c r="K26" s="8">
        <v>687270</v>
      </c>
      <c r="L26" s="8">
        <v>744340</v>
      </c>
      <c r="M26" s="8">
        <v>576997</v>
      </c>
      <c r="N26" s="9">
        <f aca="true" t="shared" si="6" ref="N26:N31">SUM(B26:M26)</f>
        <v>7106414</v>
      </c>
    </row>
    <row r="27" spans="1:14" ht="21.75">
      <c r="A27" s="10" t="s">
        <v>69</v>
      </c>
      <c r="B27" s="11">
        <v>169331</v>
      </c>
      <c r="C27" s="11">
        <v>139119</v>
      </c>
      <c r="D27" s="11">
        <v>100287</v>
      </c>
      <c r="E27" s="11">
        <v>166423</v>
      </c>
      <c r="F27" s="12">
        <v>197024</v>
      </c>
      <c r="G27" s="12">
        <v>284340</v>
      </c>
      <c r="H27" s="12">
        <v>278506</v>
      </c>
      <c r="I27" s="12">
        <v>161546</v>
      </c>
      <c r="J27" s="12">
        <v>163896</v>
      </c>
      <c r="K27" s="12">
        <v>201855</v>
      </c>
      <c r="L27" s="12">
        <v>285561</v>
      </c>
      <c r="M27" s="12">
        <v>211815</v>
      </c>
      <c r="N27" s="13">
        <f t="shared" si="6"/>
        <v>2359703</v>
      </c>
    </row>
    <row r="28" spans="1:14" ht="21.75">
      <c r="A28" s="20" t="s">
        <v>47</v>
      </c>
      <c r="B28" s="8">
        <v>219117</v>
      </c>
      <c r="C28" s="8">
        <v>156431</v>
      </c>
      <c r="D28" s="8">
        <v>143609</v>
      </c>
      <c r="E28" s="8">
        <v>185689</v>
      </c>
      <c r="F28" s="8">
        <v>253336</v>
      </c>
      <c r="G28" s="8">
        <v>328874</v>
      </c>
      <c r="H28" s="8">
        <v>410530</v>
      </c>
      <c r="I28" s="8">
        <v>193395</v>
      </c>
      <c r="J28" s="8">
        <v>359181</v>
      </c>
      <c r="K28" s="8">
        <v>368650</v>
      </c>
      <c r="L28" s="8">
        <v>306940</v>
      </c>
      <c r="M28" s="8">
        <v>176000</v>
      </c>
      <c r="N28" s="9">
        <f t="shared" si="6"/>
        <v>3101752</v>
      </c>
    </row>
    <row r="29" spans="1:14" ht="21.75">
      <c r="A29" s="10" t="s">
        <v>70</v>
      </c>
      <c r="B29" s="11">
        <v>59700</v>
      </c>
      <c r="C29" s="11">
        <v>39180</v>
      </c>
      <c r="D29" s="11">
        <v>34560</v>
      </c>
      <c r="E29" s="11">
        <v>49200</v>
      </c>
      <c r="F29" s="12">
        <v>59460</v>
      </c>
      <c r="G29" s="12">
        <v>90600</v>
      </c>
      <c r="H29" s="12">
        <v>77280</v>
      </c>
      <c r="I29" s="12">
        <v>40680</v>
      </c>
      <c r="J29" s="12">
        <v>64560</v>
      </c>
      <c r="K29" s="12">
        <v>66000</v>
      </c>
      <c r="L29" s="12">
        <v>81240</v>
      </c>
      <c r="M29" s="12">
        <v>49740</v>
      </c>
      <c r="N29" s="13">
        <f t="shared" si="6"/>
        <v>712200</v>
      </c>
    </row>
    <row r="30" spans="1:14" ht="21.75">
      <c r="A30" s="7" t="s">
        <v>88</v>
      </c>
      <c r="B30" s="8">
        <v>283484</v>
      </c>
      <c r="C30" s="8">
        <v>177350</v>
      </c>
      <c r="D30" s="8">
        <v>143342</v>
      </c>
      <c r="E30" s="8">
        <v>275331</v>
      </c>
      <c r="F30" s="8">
        <v>308699</v>
      </c>
      <c r="G30" s="8">
        <v>347973</v>
      </c>
      <c r="H30" s="8">
        <v>383929</v>
      </c>
      <c r="I30" s="8">
        <v>102698</v>
      </c>
      <c r="J30" s="8">
        <v>103187</v>
      </c>
      <c r="K30" s="8">
        <v>338766</v>
      </c>
      <c r="L30" s="8">
        <v>268941</v>
      </c>
      <c r="M30" s="8">
        <v>234193</v>
      </c>
      <c r="N30" s="9">
        <f t="shared" si="6"/>
        <v>2967893</v>
      </c>
    </row>
    <row r="31" spans="1:14" ht="21.75">
      <c r="A31" s="14" t="s">
        <v>89</v>
      </c>
      <c r="B31" s="11">
        <v>93869</v>
      </c>
      <c r="C31" s="11">
        <v>56481</v>
      </c>
      <c r="D31" s="11">
        <v>41913</v>
      </c>
      <c r="E31" s="11">
        <v>91777</v>
      </c>
      <c r="F31" s="12">
        <v>117376</v>
      </c>
      <c r="G31" s="12">
        <v>136460</v>
      </c>
      <c r="H31" s="12">
        <v>115294</v>
      </c>
      <c r="I31" s="12">
        <v>29854</v>
      </c>
      <c r="J31" s="12">
        <v>28904</v>
      </c>
      <c r="K31" s="12">
        <v>99345</v>
      </c>
      <c r="L31" s="12">
        <v>103439</v>
      </c>
      <c r="M31" s="12">
        <v>85785</v>
      </c>
      <c r="N31" s="13">
        <f t="shared" si="6"/>
        <v>1000497</v>
      </c>
    </row>
    <row r="32" spans="1:14" ht="21.75">
      <c r="A32" s="7" t="s">
        <v>76</v>
      </c>
      <c r="B32" s="8">
        <f aca="true" t="shared" si="7" ref="B32:N33">SUM(B26,B28,B30,)</f>
        <v>1014047</v>
      </c>
      <c r="C32" s="8">
        <f t="shared" si="7"/>
        <v>770139</v>
      </c>
      <c r="D32" s="8">
        <f t="shared" si="7"/>
        <v>630451</v>
      </c>
      <c r="E32" s="8">
        <f t="shared" si="7"/>
        <v>961312</v>
      </c>
      <c r="F32" s="8">
        <f t="shared" si="7"/>
        <v>1078663</v>
      </c>
      <c r="G32" s="8">
        <f t="shared" si="7"/>
        <v>1400169</v>
      </c>
      <c r="H32" s="8">
        <f t="shared" si="7"/>
        <v>1720683</v>
      </c>
      <c r="I32" s="8">
        <f t="shared" si="7"/>
        <v>851503</v>
      </c>
      <c r="J32" s="8">
        <f t="shared" si="7"/>
        <v>1046995</v>
      </c>
      <c r="K32" s="8">
        <f t="shared" si="7"/>
        <v>1394686</v>
      </c>
      <c r="L32" s="8">
        <f t="shared" si="7"/>
        <v>1320221</v>
      </c>
      <c r="M32" s="8">
        <f t="shared" si="7"/>
        <v>987190</v>
      </c>
      <c r="N32" s="8">
        <f t="shared" si="7"/>
        <v>13176059</v>
      </c>
    </row>
    <row r="33" spans="1:14" ht="21.75">
      <c r="A33" s="14" t="s">
        <v>77</v>
      </c>
      <c r="B33" s="11">
        <f t="shared" si="7"/>
        <v>322900</v>
      </c>
      <c r="C33" s="11">
        <f t="shared" si="7"/>
        <v>234780</v>
      </c>
      <c r="D33" s="11">
        <f t="shared" si="7"/>
        <v>176760</v>
      </c>
      <c r="E33" s="11">
        <f t="shared" si="7"/>
        <v>307400</v>
      </c>
      <c r="F33" s="11">
        <f t="shared" si="7"/>
        <v>373860</v>
      </c>
      <c r="G33" s="11">
        <f t="shared" si="7"/>
        <v>511400</v>
      </c>
      <c r="H33" s="11">
        <f t="shared" si="7"/>
        <v>471080</v>
      </c>
      <c r="I33" s="11">
        <f t="shared" si="7"/>
        <v>232080</v>
      </c>
      <c r="J33" s="11">
        <f t="shared" si="7"/>
        <v>257360</v>
      </c>
      <c r="K33" s="11">
        <f t="shared" si="7"/>
        <v>367200</v>
      </c>
      <c r="L33" s="11">
        <f t="shared" si="7"/>
        <v>470240</v>
      </c>
      <c r="M33" s="11">
        <f t="shared" si="7"/>
        <v>347340</v>
      </c>
      <c r="N33" s="11">
        <f t="shared" si="7"/>
        <v>4072400</v>
      </c>
    </row>
    <row r="34" spans="1:14" ht="21.75">
      <c r="A34" s="7" t="s">
        <v>90</v>
      </c>
      <c r="B34" s="8">
        <f aca="true" t="shared" si="8" ref="B34:N35">SUM(B26,B28,)</f>
        <v>730563</v>
      </c>
      <c r="C34" s="8">
        <f t="shared" si="8"/>
        <v>592789</v>
      </c>
      <c r="D34" s="8">
        <f t="shared" si="8"/>
        <v>487109</v>
      </c>
      <c r="E34" s="8">
        <f t="shared" si="8"/>
        <v>685981</v>
      </c>
      <c r="F34" s="8">
        <f t="shared" si="8"/>
        <v>769964</v>
      </c>
      <c r="G34" s="8">
        <f t="shared" si="8"/>
        <v>1052196</v>
      </c>
      <c r="H34" s="8">
        <f t="shared" si="8"/>
        <v>1336754</v>
      </c>
      <c r="I34" s="8">
        <f t="shared" si="8"/>
        <v>748805</v>
      </c>
      <c r="J34" s="8">
        <f t="shared" si="8"/>
        <v>943808</v>
      </c>
      <c r="K34" s="8">
        <f t="shared" si="8"/>
        <v>1055920</v>
      </c>
      <c r="L34" s="8">
        <f t="shared" si="8"/>
        <v>1051280</v>
      </c>
      <c r="M34" s="8">
        <f t="shared" si="8"/>
        <v>752997</v>
      </c>
      <c r="N34" s="8">
        <f t="shared" si="8"/>
        <v>10208166</v>
      </c>
    </row>
    <row r="35" spans="1:14" ht="21.75">
      <c r="A35" s="14" t="s">
        <v>91</v>
      </c>
      <c r="B35" s="11">
        <f t="shared" si="8"/>
        <v>229031</v>
      </c>
      <c r="C35" s="11">
        <f t="shared" si="8"/>
        <v>178299</v>
      </c>
      <c r="D35" s="11">
        <f t="shared" si="8"/>
        <v>134847</v>
      </c>
      <c r="E35" s="11">
        <f t="shared" si="8"/>
        <v>215623</v>
      </c>
      <c r="F35" s="11">
        <f t="shared" si="8"/>
        <v>256484</v>
      </c>
      <c r="G35" s="11">
        <f t="shared" si="8"/>
        <v>374940</v>
      </c>
      <c r="H35" s="11">
        <f t="shared" si="8"/>
        <v>355786</v>
      </c>
      <c r="I35" s="11">
        <f t="shared" si="8"/>
        <v>202226</v>
      </c>
      <c r="J35" s="11">
        <f t="shared" si="8"/>
        <v>228456</v>
      </c>
      <c r="K35" s="11">
        <f t="shared" si="8"/>
        <v>267855</v>
      </c>
      <c r="L35" s="11">
        <f t="shared" si="8"/>
        <v>366801</v>
      </c>
      <c r="M35" s="11">
        <f t="shared" si="8"/>
        <v>261555</v>
      </c>
      <c r="N35" s="11">
        <f t="shared" si="8"/>
        <v>3071903</v>
      </c>
    </row>
    <row r="36" spans="1:14" ht="21.75">
      <c r="A36" s="19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</row>
    <row r="37" spans="1:14" ht="21.75">
      <c r="A37" s="7" t="s">
        <v>48</v>
      </c>
      <c r="B37" s="8">
        <v>106336</v>
      </c>
      <c r="C37" s="8">
        <v>94964</v>
      </c>
      <c r="D37" s="8">
        <v>70970</v>
      </c>
      <c r="E37" s="8">
        <v>89648</v>
      </c>
      <c r="F37" s="8">
        <v>90310</v>
      </c>
      <c r="G37" s="8">
        <v>115195</v>
      </c>
      <c r="H37" s="8">
        <v>140352</v>
      </c>
      <c r="I37" s="8">
        <v>146463</v>
      </c>
      <c r="J37" s="8">
        <v>132844</v>
      </c>
      <c r="K37" s="8">
        <v>131741</v>
      </c>
      <c r="L37" s="8">
        <v>124988</v>
      </c>
      <c r="M37" s="8">
        <v>109795</v>
      </c>
      <c r="N37" s="9">
        <f aca="true" t="shared" si="9" ref="N37:N44">SUM(B37:M37)</f>
        <v>1353606</v>
      </c>
    </row>
    <row r="38" spans="1:14" ht="21.75">
      <c r="A38" s="10" t="s">
        <v>71</v>
      </c>
      <c r="B38" s="11">
        <v>34636</v>
      </c>
      <c r="C38" s="11">
        <v>31424</v>
      </c>
      <c r="D38" s="11">
        <v>20663</v>
      </c>
      <c r="E38" s="11">
        <v>28303</v>
      </c>
      <c r="F38" s="12">
        <v>33286</v>
      </c>
      <c r="G38" s="12">
        <v>44261</v>
      </c>
      <c r="H38" s="12">
        <v>44182</v>
      </c>
      <c r="I38" s="12">
        <v>43874</v>
      </c>
      <c r="J38" s="12">
        <v>37691</v>
      </c>
      <c r="K38" s="12">
        <v>38951</v>
      </c>
      <c r="L38" s="12">
        <v>47591</v>
      </c>
      <c r="M38" s="12">
        <v>40252</v>
      </c>
      <c r="N38" s="13">
        <f t="shared" si="9"/>
        <v>445114</v>
      </c>
    </row>
    <row r="39" spans="1:14" ht="21.75">
      <c r="A39" s="7" t="s">
        <v>49</v>
      </c>
      <c r="B39" s="8">
        <v>16375</v>
      </c>
      <c r="C39" s="8">
        <v>15391</v>
      </c>
      <c r="D39" s="8">
        <v>17250</v>
      </c>
      <c r="E39" s="8">
        <v>14735</v>
      </c>
      <c r="F39" s="8">
        <v>16277</v>
      </c>
      <c r="G39" s="8">
        <v>17300</v>
      </c>
      <c r="H39" s="8">
        <v>19623</v>
      </c>
      <c r="I39" s="8">
        <v>18795</v>
      </c>
      <c r="J39" s="8">
        <v>17924</v>
      </c>
      <c r="K39" s="8">
        <v>16587</v>
      </c>
      <c r="L39" s="8">
        <v>16136</v>
      </c>
      <c r="M39" s="8">
        <v>14142</v>
      </c>
      <c r="N39" s="9">
        <f t="shared" si="9"/>
        <v>200535</v>
      </c>
    </row>
    <row r="40" spans="1:14" ht="21.75">
      <c r="A40" s="10" t="s">
        <v>92</v>
      </c>
      <c r="B40" s="11">
        <v>4120</v>
      </c>
      <c r="C40" s="11">
        <v>3760</v>
      </c>
      <c r="D40" s="11">
        <v>4440</v>
      </c>
      <c r="E40" s="11">
        <v>3520</v>
      </c>
      <c r="F40" s="12">
        <v>4720</v>
      </c>
      <c r="G40" s="12">
        <v>5240</v>
      </c>
      <c r="H40" s="12">
        <v>5280</v>
      </c>
      <c r="I40" s="12">
        <v>4880</v>
      </c>
      <c r="J40" s="12">
        <v>4520</v>
      </c>
      <c r="K40" s="12">
        <v>3960</v>
      </c>
      <c r="L40" s="12">
        <v>4680</v>
      </c>
      <c r="M40" s="12">
        <v>3880</v>
      </c>
      <c r="N40" s="13">
        <f t="shared" si="9"/>
        <v>53000</v>
      </c>
    </row>
    <row r="41" spans="1:14" ht="21.75">
      <c r="A41" s="7" t="s">
        <v>503</v>
      </c>
      <c r="B41" s="8">
        <v>7089</v>
      </c>
      <c r="C41" s="8">
        <v>13041</v>
      </c>
      <c r="D41" s="8">
        <v>6085</v>
      </c>
      <c r="E41" s="8">
        <v>4942</v>
      </c>
      <c r="F41" s="8">
        <v>4706</v>
      </c>
      <c r="G41" s="8">
        <v>3706</v>
      </c>
      <c r="H41" s="8">
        <v>10643</v>
      </c>
      <c r="I41" s="8">
        <v>26012</v>
      </c>
      <c r="J41" s="8">
        <v>11901</v>
      </c>
      <c r="K41" s="8">
        <v>5766</v>
      </c>
      <c r="L41" s="8">
        <v>4470</v>
      </c>
      <c r="M41" s="8">
        <v>12149</v>
      </c>
      <c r="N41" s="9">
        <f t="shared" si="9"/>
        <v>110510</v>
      </c>
    </row>
    <row r="42" spans="1:14" ht="21.75">
      <c r="A42" s="14" t="s">
        <v>504</v>
      </c>
      <c r="B42" s="11">
        <v>2309</v>
      </c>
      <c r="C42" s="11">
        <v>4304</v>
      </c>
      <c r="D42" s="11">
        <v>1769</v>
      </c>
      <c r="E42" s="11">
        <v>1559</v>
      </c>
      <c r="F42" s="12">
        <v>1730</v>
      </c>
      <c r="G42" s="12">
        <v>1420</v>
      </c>
      <c r="H42" s="12">
        <v>3347</v>
      </c>
      <c r="I42" s="12">
        <v>7788</v>
      </c>
      <c r="J42" s="12">
        <v>3381</v>
      </c>
      <c r="K42" s="12">
        <v>1706</v>
      </c>
      <c r="L42" s="12">
        <v>1706</v>
      </c>
      <c r="M42" s="12">
        <v>4450</v>
      </c>
      <c r="N42" s="13">
        <f t="shared" si="9"/>
        <v>35469</v>
      </c>
    </row>
    <row r="43" spans="1:14" ht="21.75">
      <c r="A43" s="7" t="s">
        <v>94</v>
      </c>
      <c r="B43" s="8">
        <v>50517</v>
      </c>
      <c r="C43" s="8">
        <v>48092</v>
      </c>
      <c r="D43" s="8">
        <v>34496</v>
      </c>
      <c r="E43" s="8">
        <v>48368</v>
      </c>
      <c r="F43" s="8">
        <v>52289</v>
      </c>
      <c r="G43" s="8">
        <v>62429</v>
      </c>
      <c r="H43" s="8">
        <v>68850</v>
      </c>
      <c r="I43" s="8">
        <v>36666</v>
      </c>
      <c r="J43" s="8">
        <v>41916</v>
      </c>
      <c r="K43" s="8">
        <v>54631</v>
      </c>
      <c r="L43" s="8">
        <v>42348</v>
      </c>
      <c r="M43" s="8">
        <v>47333</v>
      </c>
      <c r="N43" s="9">
        <f t="shared" si="9"/>
        <v>587935</v>
      </c>
    </row>
    <row r="44" spans="1:14" ht="21.75">
      <c r="A44" s="14" t="s">
        <v>95</v>
      </c>
      <c r="B44" s="11">
        <v>16455</v>
      </c>
      <c r="C44" s="11">
        <v>15872</v>
      </c>
      <c r="D44" s="11">
        <v>10028</v>
      </c>
      <c r="E44" s="11">
        <v>15258</v>
      </c>
      <c r="F44" s="12">
        <v>19224</v>
      </c>
      <c r="G44" s="12">
        <v>23919</v>
      </c>
      <c r="H44" s="12">
        <v>21651</v>
      </c>
      <c r="I44" s="12">
        <v>10978</v>
      </c>
      <c r="J44" s="12">
        <v>11908</v>
      </c>
      <c r="K44" s="12">
        <v>16163</v>
      </c>
      <c r="L44" s="12">
        <v>16163</v>
      </c>
      <c r="M44" s="12">
        <v>17338</v>
      </c>
      <c r="N44" s="13">
        <f t="shared" si="9"/>
        <v>194957</v>
      </c>
    </row>
    <row r="45" spans="1:14" ht="21.75">
      <c r="A45" s="7" t="s">
        <v>78</v>
      </c>
      <c r="B45" s="8">
        <f aca="true" t="shared" si="10" ref="B45:N46">SUM(B37,B39,B41,B43,)</f>
        <v>180317</v>
      </c>
      <c r="C45" s="8">
        <f t="shared" si="10"/>
        <v>171488</v>
      </c>
      <c r="D45" s="8">
        <f t="shared" si="10"/>
        <v>128801</v>
      </c>
      <c r="E45" s="8">
        <f t="shared" si="10"/>
        <v>157693</v>
      </c>
      <c r="F45" s="8">
        <f t="shared" si="10"/>
        <v>163582</v>
      </c>
      <c r="G45" s="8">
        <f t="shared" si="10"/>
        <v>198630</v>
      </c>
      <c r="H45" s="8">
        <f t="shared" si="10"/>
        <v>239468</v>
      </c>
      <c r="I45" s="8">
        <f t="shared" si="10"/>
        <v>227936</v>
      </c>
      <c r="J45" s="8">
        <f t="shared" si="10"/>
        <v>204585</v>
      </c>
      <c r="K45" s="8">
        <f t="shared" si="10"/>
        <v>208725</v>
      </c>
      <c r="L45" s="8">
        <f t="shared" si="10"/>
        <v>187942</v>
      </c>
      <c r="M45" s="8">
        <f t="shared" si="10"/>
        <v>183419</v>
      </c>
      <c r="N45" s="8">
        <f t="shared" si="10"/>
        <v>2252586</v>
      </c>
    </row>
    <row r="46" spans="1:14" ht="21.75">
      <c r="A46" s="14" t="s">
        <v>79</v>
      </c>
      <c r="B46" s="11">
        <f t="shared" si="10"/>
        <v>57520</v>
      </c>
      <c r="C46" s="11">
        <f t="shared" si="10"/>
        <v>55360</v>
      </c>
      <c r="D46" s="11">
        <f t="shared" si="10"/>
        <v>36900</v>
      </c>
      <c r="E46" s="11">
        <f t="shared" si="10"/>
        <v>48640</v>
      </c>
      <c r="F46" s="11">
        <f t="shared" si="10"/>
        <v>58960</v>
      </c>
      <c r="G46" s="11">
        <f t="shared" si="10"/>
        <v>74840</v>
      </c>
      <c r="H46" s="11">
        <f t="shared" si="10"/>
        <v>74460</v>
      </c>
      <c r="I46" s="11">
        <f t="shared" si="10"/>
        <v>67520</v>
      </c>
      <c r="J46" s="11">
        <f t="shared" si="10"/>
        <v>57500</v>
      </c>
      <c r="K46" s="11">
        <f t="shared" si="10"/>
        <v>60780</v>
      </c>
      <c r="L46" s="11">
        <f t="shared" si="10"/>
        <v>70140</v>
      </c>
      <c r="M46" s="11">
        <f t="shared" si="10"/>
        <v>65920</v>
      </c>
      <c r="N46" s="11">
        <f t="shared" si="10"/>
        <v>728540</v>
      </c>
    </row>
    <row r="47" spans="1:14" ht="21.75">
      <c r="A47" s="7" t="s">
        <v>96</v>
      </c>
      <c r="B47" s="8">
        <f aca="true" t="shared" si="11" ref="B47:N48">SUM(B37,B39,B41,)</f>
        <v>129800</v>
      </c>
      <c r="C47" s="8">
        <f t="shared" si="11"/>
        <v>123396</v>
      </c>
      <c r="D47" s="8">
        <f t="shared" si="11"/>
        <v>94305</v>
      </c>
      <c r="E47" s="8">
        <f t="shared" si="11"/>
        <v>109325</v>
      </c>
      <c r="F47" s="8">
        <f t="shared" si="11"/>
        <v>111293</v>
      </c>
      <c r="G47" s="8">
        <f t="shared" si="11"/>
        <v>136201</v>
      </c>
      <c r="H47" s="8">
        <f t="shared" si="11"/>
        <v>170618</v>
      </c>
      <c r="I47" s="8">
        <f t="shared" si="11"/>
        <v>191270</v>
      </c>
      <c r="J47" s="8">
        <f t="shared" si="11"/>
        <v>162669</v>
      </c>
      <c r="K47" s="8">
        <f t="shared" si="11"/>
        <v>154094</v>
      </c>
      <c r="L47" s="8">
        <f t="shared" si="11"/>
        <v>145594</v>
      </c>
      <c r="M47" s="8">
        <f t="shared" si="11"/>
        <v>136086</v>
      </c>
      <c r="N47" s="8">
        <f t="shared" si="11"/>
        <v>1664651</v>
      </c>
    </row>
    <row r="48" spans="1:14" ht="21.75">
      <c r="A48" s="14" t="s">
        <v>97</v>
      </c>
      <c r="B48" s="11">
        <f t="shared" si="11"/>
        <v>41065</v>
      </c>
      <c r="C48" s="11">
        <f t="shared" si="11"/>
        <v>39488</v>
      </c>
      <c r="D48" s="11">
        <f t="shared" si="11"/>
        <v>26872</v>
      </c>
      <c r="E48" s="11">
        <f t="shared" si="11"/>
        <v>33382</v>
      </c>
      <c r="F48" s="11">
        <f t="shared" si="11"/>
        <v>39736</v>
      </c>
      <c r="G48" s="11">
        <f t="shared" si="11"/>
        <v>50921</v>
      </c>
      <c r="H48" s="11">
        <f t="shared" si="11"/>
        <v>52809</v>
      </c>
      <c r="I48" s="11">
        <f t="shared" si="11"/>
        <v>56542</v>
      </c>
      <c r="J48" s="11">
        <f t="shared" si="11"/>
        <v>45592</v>
      </c>
      <c r="K48" s="11">
        <f t="shared" si="11"/>
        <v>44617</v>
      </c>
      <c r="L48" s="11">
        <f t="shared" si="11"/>
        <v>53977</v>
      </c>
      <c r="M48" s="11">
        <f t="shared" si="11"/>
        <v>48582</v>
      </c>
      <c r="N48" s="11">
        <f t="shared" si="11"/>
        <v>533583</v>
      </c>
    </row>
    <row r="49" spans="1:14" ht="21.75">
      <c r="A49" s="19" t="s">
        <v>16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8"/>
    </row>
    <row r="50" spans="1:14" ht="21.75">
      <c r="A50" s="21" t="s">
        <v>50</v>
      </c>
      <c r="B50" s="8">
        <v>10251</v>
      </c>
      <c r="C50" s="8"/>
      <c r="D50" s="8">
        <v>11729</v>
      </c>
      <c r="E50" s="8"/>
      <c r="F50" s="8">
        <v>9238</v>
      </c>
      <c r="G50" s="8"/>
      <c r="H50" s="8">
        <v>8183</v>
      </c>
      <c r="I50" s="8"/>
      <c r="J50" s="8">
        <v>5082</v>
      </c>
      <c r="K50" s="8"/>
      <c r="L50" s="8">
        <v>8301</v>
      </c>
      <c r="M50" s="8"/>
      <c r="N50" s="9">
        <f aca="true" t="shared" si="12" ref="N50:N59">SUM(B50:M50)</f>
        <v>52784</v>
      </c>
    </row>
    <row r="51" spans="1:14" ht="21.75">
      <c r="A51" s="10" t="s">
        <v>72</v>
      </c>
      <c r="B51" s="11">
        <v>2600</v>
      </c>
      <c r="C51" s="11"/>
      <c r="D51" s="11">
        <v>2880</v>
      </c>
      <c r="E51" s="11"/>
      <c r="F51" s="12">
        <v>2520</v>
      </c>
      <c r="G51" s="12"/>
      <c r="H51" s="12">
        <v>2160</v>
      </c>
      <c r="I51" s="12"/>
      <c r="J51" s="12">
        <v>1520</v>
      </c>
      <c r="K51" s="12"/>
      <c r="L51" s="12">
        <v>2280</v>
      </c>
      <c r="M51" s="12"/>
      <c r="N51" s="13">
        <f t="shared" si="12"/>
        <v>13960</v>
      </c>
    </row>
    <row r="52" spans="1:14" ht="21.75">
      <c r="A52" s="21" t="s">
        <v>51</v>
      </c>
      <c r="B52" s="8">
        <v>4002</v>
      </c>
      <c r="C52" s="8"/>
      <c r="D52" s="8">
        <v>4483</v>
      </c>
      <c r="E52" s="8"/>
      <c r="F52" s="8">
        <v>4784</v>
      </c>
      <c r="G52" s="8"/>
      <c r="H52" s="8">
        <v>7865</v>
      </c>
      <c r="I52" s="8"/>
      <c r="J52" s="8">
        <v>7410</v>
      </c>
      <c r="K52" s="8"/>
      <c r="L52" s="8">
        <v>5877</v>
      </c>
      <c r="M52" s="8"/>
      <c r="N52" s="9">
        <f t="shared" si="12"/>
        <v>34421</v>
      </c>
    </row>
    <row r="53" spans="1:14" ht="21.75">
      <c r="A53" s="10" t="s">
        <v>73</v>
      </c>
      <c r="B53" s="11">
        <v>1359</v>
      </c>
      <c r="C53" s="11"/>
      <c r="D53" s="11">
        <v>1464</v>
      </c>
      <c r="E53" s="11"/>
      <c r="F53" s="12">
        <v>1592</v>
      </c>
      <c r="G53" s="12"/>
      <c r="H53" s="12">
        <v>2119</v>
      </c>
      <c r="I53" s="12"/>
      <c r="J53" s="12">
        <v>1965</v>
      </c>
      <c r="K53" s="12"/>
      <c r="L53" s="12">
        <v>1799</v>
      </c>
      <c r="M53" s="12"/>
      <c r="N53" s="13">
        <f t="shared" si="12"/>
        <v>10298</v>
      </c>
    </row>
    <row r="54" spans="1:14" ht="21.75">
      <c r="A54" s="21" t="s">
        <v>52</v>
      </c>
      <c r="B54" s="8">
        <v>4419</v>
      </c>
      <c r="C54" s="8"/>
      <c r="D54" s="8">
        <v>6060</v>
      </c>
      <c r="E54" s="8"/>
      <c r="F54" s="8">
        <v>5480</v>
      </c>
      <c r="G54" s="8"/>
      <c r="H54" s="8">
        <v>12833</v>
      </c>
      <c r="I54" s="8"/>
      <c r="J54" s="8">
        <v>18368</v>
      </c>
      <c r="K54" s="8"/>
      <c r="L54" s="8">
        <v>10559</v>
      </c>
      <c r="M54" s="8"/>
      <c r="N54" s="9">
        <f t="shared" si="12"/>
        <v>57719</v>
      </c>
    </row>
    <row r="55" spans="1:14" ht="21.75">
      <c r="A55" s="10" t="s">
        <v>74</v>
      </c>
      <c r="B55" s="11">
        <v>1468</v>
      </c>
      <c r="C55" s="11"/>
      <c r="D55" s="11">
        <v>1789</v>
      </c>
      <c r="E55" s="11"/>
      <c r="F55" s="12">
        <v>1757</v>
      </c>
      <c r="G55" s="12"/>
      <c r="H55" s="12">
        <v>3003</v>
      </c>
      <c r="I55" s="12"/>
      <c r="J55" s="12">
        <v>3743</v>
      </c>
      <c r="K55" s="12"/>
      <c r="L55" s="12">
        <v>2684</v>
      </c>
      <c r="M55" s="12"/>
      <c r="N55" s="13">
        <f t="shared" si="12"/>
        <v>14444</v>
      </c>
    </row>
    <row r="56" spans="1:14" ht="21.75">
      <c r="A56" s="55" t="s">
        <v>494</v>
      </c>
      <c r="B56" s="56">
        <v>25750</v>
      </c>
      <c r="C56" s="56">
        <v>23809</v>
      </c>
      <c r="D56" s="56">
        <v>17935</v>
      </c>
      <c r="E56" s="56">
        <v>25750</v>
      </c>
      <c r="F56" s="56">
        <v>26292</v>
      </c>
      <c r="G56" s="56">
        <v>24192</v>
      </c>
      <c r="H56" s="56">
        <v>28727</v>
      </c>
      <c r="I56" s="56">
        <v>20062</v>
      </c>
      <c r="J56" s="56">
        <v>17986</v>
      </c>
      <c r="K56" s="56">
        <v>21219</v>
      </c>
      <c r="L56" s="56">
        <v>21588</v>
      </c>
      <c r="M56" s="56">
        <v>20712</v>
      </c>
      <c r="N56" s="9">
        <f t="shared" si="12"/>
        <v>274022</v>
      </c>
    </row>
    <row r="57" spans="1:14" ht="21.75">
      <c r="A57" s="57" t="s">
        <v>495</v>
      </c>
      <c r="B57" s="58">
        <v>7680</v>
      </c>
      <c r="C57" s="58">
        <v>6960</v>
      </c>
      <c r="D57" s="58">
        <v>4960</v>
      </c>
      <c r="E57" s="58">
        <v>7680</v>
      </c>
      <c r="F57" s="58">
        <v>8880</v>
      </c>
      <c r="G57" s="58">
        <v>8240</v>
      </c>
      <c r="H57" s="58">
        <v>9280</v>
      </c>
      <c r="I57" s="58">
        <v>5600</v>
      </c>
      <c r="J57" s="58">
        <v>4720</v>
      </c>
      <c r="K57" s="58">
        <v>6000</v>
      </c>
      <c r="L57" s="58">
        <v>6960</v>
      </c>
      <c r="M57" s="58">
        <v>7040</v>
      </c>
      <c r="N57" s="13">
        <f t="shared" si="12"/>
        <v>84000</v>
      </c>
    </row>
    <row r="58" spans="1:14" ht="21.75">
      <c r="A58" s="55" t="s">
        <v>496</v>
      </c>
      <c r="B58" s="56"/>
      <c r="C58" s="56">
        <v>154622</v>
      </c>
      <c r="D58" s="56"/>
      <c r="E58" s="56">
        <v>114654</v>
      </c>
      <c r="F58" s="56"/>
      <c r="G58" s="56">
        <v>210498</v>
      </c>
      <c r="H58" s="56"/>
      <c r="I58" s="56">
        <v>176747</v>
      </c>
      <c r="J58" s="56"/>
      <c r="K58" s="56">
        <v>76710</v>
      </c>
      <c r="L58" s="56"/>
      <c r="M58" s="56">
        <v>183614</v>
      </c>
      <c r="N58" s="9">
        <f t="shared" si="12"/>
        <v>916845</v>
      </c>
    </row>
    <row r="59" spans="1:14" ht="21.75">
      <c r="A59" s="57" t="s">
        <v>497</v>
      </c>
      <c r="B59" s="58"/>
      <c r="C59" s="58">
        <v>62958</v>
      </c>
      <c r="D59" s="58"/>
      <c r="E59" s="58">
        <v>49877</v>
      </c>
      <c r="F59" s="58"/>
      <c r="G59" s="58">
        <v>79951</v>
      </c>
      <c r="H59" s="58"/>
      <c r="I59" s="58">
        <v>65859</v>
      </c>
      <c r="J59" s="58"/>
      <c r="K59" s="58">
        <v>35482</v>
      </c>
      <c r="L59" s="58"/>
      <c r="M59" s="58">
        <v>72119</v>
      </c>
      <c r="N59" s="13">
        <f t="shared" si="12"/>
        <v>366246</v>
      </c>
    </row>
    <row r="60" spans="1:14" ht="21.75">
      <c r="A60" s="7" t="s">
        <v>80</v>
      </c>
      <c r="B60" s="8">
        <f aca="true" t="shared" si="13" ref="B60:M61">SUM(B50,B52,B54,B56,B58,)</f>
        <v>44422</v>
      </c>
      <c r="C60" s="8">
        <f t="shared" si="13"/>
        <v>178431</v>
      </c>
      <c r="D60" s="8">
        <f t="shared" si="13"/>
        <v>40207</v>
      </c>
      <c r="E60" s="8">
        <f t="shared" si="13"/>
        <v>140404</v>
      </c>
      <c r="F60" s="8">
        <f t="shared" si="13"/>
        <v>45794</v>
      </c>
      <c r="G60" s="8">
        <f t="shared" si="13"/>
        <v>234690</v>
      </c>
      <c r="H60" s="8">
        <f t="shared" si="13"/>
        <v>57608</v>
      </c>
      <c r="I60" s="8">
        <f t="shared" si="13"/>
        <v>196809</v>
      </c>
      <c r="J60" s="8">
        <f t="shared" si="13"/>
        <v>48846</v>
      </c>
      <c r="K60" s="8">
        <f t="shared" si="13"/>
        <v>97929</v>
      </c>
      <c r="L60" s="8">
        <f t="shared" si="13"/>
        <v>46325</v>
      </c>
      <c r="M60" s="8">
        <f t="shared" si="13"/>
        <v>204326</v>
      </c>
      <c r="N60" s="8">
        <f>SUM(N50,N52,N54,N56,N58,)</f>
        <v>1335791</v>
      </c>
    </row>
    <row r="61" spans="1:14" ht="21.75">
      <c r="A61" s="14" t="s">
        <v>115</v>
      </c>
      <c r="B61" s="11">
        <f t="shared" si="13"/>
        <v>13107</v>
      </c>
      <c r="C61" s="11">
        <f t="shared" si="13"/>
        <v>69918</v>
      </c>
      <c r="D61" s="11">
        <f t="shared" si="13"/>
        <v>11093</v>
      </c>
      <c r="E61" s="11">
        <f t="shared" si="13"/>
        <v>57557</v>
      </c>
      <c r="F61" s="11">
        <f t="shared" si="13"/>
        <v>14749</v>
      </c>
      <c r="G61" s="11">
        <f t="shared" si="13"/>
        <v>88191</v>
      </c>
      <c r="H61" s="11">
        <f t="shared" si="13"/>
        <v>16562</v>
      </c>
      <c r="I61" s="11">
        <f t="shared" si="13"/>
        <v>71459</v>
      </c>
      <c r="J61" s="11">
        <f t="shared" si="13"/>
        <v>11948</v>
      </c>
      <c r="K61" s="11">
        <f t="shared" si="13"/>
        <v>41482</v>
      </c>
      <c r="L61" s="11">
        <f t="shared" si="13"/>
        <v>13723</v>
      </c>
      <c r="M61" s="11">
        <f t="shared" si="13"/>
        <v>79159</v>
      </c>
      <c r="N61" s="11">
        <f>SUM(N51,N53,N55,N57,N59,)</f>
        <v>488948</v>
      </c>
    </row>
    <row r="62" spans="1:14" ht="21.75">
      <c r="A62" s="7" t="s">
        <v>475</v>
      </c>
      <c r="B62" s="8">
        <f aca="true" t="shared" si="14" ref="B62:N63">SUM(B50,B52,B54,)</f>
        <v>18672</v>
      </c>
      <c r="C62" s="8">
        <f t="shared" si="14"/>
        <v>0</v>
      </c>
      <c r="D62" s="8">
        <f t="shared" si="14"/>
        <v>22272</v>
      </c>
      <c r="E62" s="8">
        <f t="shared" si="14"/>
        <v>0</v>
      </c>
      <c r="F62" s="8">
        <f t="shared" si="14"/>
        <v>19502</v>
      </c>
      <c r="G62" s="8">
        <f t="shared" si="14"/>
        <v>0</v>
      </c>
      <c r="H62" s="8">
        <f t="shared" si="14"/>
        <v>28881</v>
      </c>
      <c r="I62" s="8">
        <f t="shared" si="14"/>
        <v>0</v>
      </c>
      <c r="J62" s="8">
        <f t="shared" si="14"/>
        <v>30860</v>
      </c>
      <c r="K62" s="8">
        <f t="shared" si="14"/>
        <v>0</v>
      </c>
      <c r="L62" s="8">
        <f t="shared" si="14"/>
        <v>24737</v>
      </c>
      <c r="M62" s="8">
        <f t="shared" si="14"/>
        <v>0</v>
      </c>
      <c r="N62" s="8">
        <f t="shared" si="14"/>
        <v>144924</v>
      </c>
    </row>
    <row r="63" spans="1:14" ht="21.75">
      <c r="A63" s="14" t="s">
        <v>476</v>
      </c>
      <c r="B63" s="11">
        <f t="shared" si="14"/>
        <v>5427</v>
      </c>
      <c r="C63" s="11">
        <f t="shared" si="14"/>
        <v>0</v>
      </c>
      <c r="D63" s="11">
        <f t="shared" si="14"/>
        <v>6133</v>
      </c>
      <c r="E63" s="11">
        <f t="shared" si="14"/>
        <v>0</v>
      </c>
      <c r="F63" s="11">
        <f t="shared" si="14"/>
        <v>5869</v>
      </c>
      <c r="G63" s="11">
        <f t="shared" si="14"/>
        <v>0</v>
      </c>
      <c r="H63" s="11">
        <f t="shared" si="14"/>
        <v>7282</v>
      </c>
      <c r="I63" s="11">
        <f t="shared" si="14"/>
        <v>0</v>
      </c>
      <c r="J63" s="11">
        <f t="shared" si="14"/>
        <v>7228</v>
      </c>
      <c r="K63" s="11">
        <f t="shared" si="14"/>
        <v>0</v>
      </c>
      <c r="L63" s="11">
        <f t="shared" si="14"/>
        <v>6763</v>
      </c>
      <c r="M63" s="11">
        <f t="shared" si="14"/>
        <v>0</v>
      </c>
      <c r="N63" s="11">
        <f t="shared" si="14"/>
        <v>38702</v>
      </c>
    </row>
    <row r="64" spans="1:14" ht="21.75">
      <c r="A64" s="24" t="s">
        <v>53</v>
      </c>
      <c r="B64" s="25">
        <f>SUM(B10,B21,B32,B45,B60,)</f>
        <v>5940893</v>
      </c>
      <c r="C64" s="25">
        <f aca="true" t="shared" si="15" ref="C64:M64">SUM(C10,C21,C32,C45,C60,)</f>
        <v>5159331</v>
      </c>
      <c r="D64" s="25">
        <f t="shared" si="15"/>
        <v>4166457</v>
      </c>
      <c r="E64" s="25">
        <f t="shared" si="15"/>
        <v>5771321</v>
      </c>
      <c r="F64" s="25">
        <f t="shared" si="15"/>
        <v>6000959</v>
      </c>
      <c r="G64" s="25">
        <f t="shared" si="15"/>
        <v>7643113</v>
      </c>
      <c r="H64" s="25">
        <f t="shared" si="15"/>
        <v>9316620</v>
      </c>
      <c r="I64" s="25">
        <f t="shared" si="15"/>
        <v>7378534</v>
      </c>
      <c r="J64" s="25">
        <f>SUM(J10,J21,J32,J45,J60,)</f>
        <v>7524387</v>
      </c>
      <c r="K64" s="25">
        <f>SUM(K10,K21,K32,K45,K60,)</f>
        <v>8039158</v>
      </c>
      <c r="L64" s="25">
        <f t="shared" si="15"/>
        <v>7078013</v>
      </c>
      <c r="M64" s="25">
        <f t="shared" si="15"/>
        <v>6058419</v>
      </c>
      <c r="N64" s="26">
        <f>SUM(B64:M64)</f>
        <v>80077205</v>
      </c>
    </row>
    <row r="65" spans="1:14" ht="21.75">
      <c r="A65" s="24" t="s">
        <v>75</v>
      </c>
      <c r="B65" s="28">
        <f aca="true" t="shared" si="16" ref="B65:M65">SUM(B11,B22,B33,B46,B61,)</f>
        <v>1991887</v>
      </c>
      <c r="C65" s="28">
        <f t="shared" si="16"/>
        <v>1739818</v>
      </c>
      <c r="D65" s="28">
        <f t="shared" si="16"/>
        <v>1349433</v>
      </c>
      <c r="E65" s="28">
        <f t="shared" si="16"/>
        <v>1943437</v>
      </c>
      <c r="F65" s="28">
        <f t="shared" si="16"/>
        <v>2271929</v>
      </c>
      <c r="G65" s="28">
        <f t="shared" si="16"/>
        <v>2944871</v>
      </c>
      <c r="H65" s="28">
        <f t="shared" si="16"/>
        <v>2815222</v>
      </c>
      <c r="I65" s="28">
        <f t="shared" si="16"/>
        <v>2248619</v>
      </c>
      <c r="J65" s="28">
        <f t="shared" si="16"/>
        <v>2205648</v>
      </c>
      <c r="K65" s="28">
        <f t="shared" si="16"/>
        <v>2425102</v>
      </c>
      <c r="L65" s="28">
        <f t="shared" si="16"/>
        <v>2758263</v>
      </c>
      <c r="M65" s="28">
        <f t="shared" si="16"/>
        <v>2265979</v>
      </c>
      <c r="N65" s="29">
        <f>SUM(B65:M65)</f>
        <v>26960208</v>
      </c>
    </row>
    <row r="66" spans="1:14" ht="21.75">
      <c r="A66" s="22" t="s">
        <v>98</v>
      </c>
      <c r="B66" s="31">
        <f aca="true" t="shared" si="17" ref="B66:N67">SUM(B8,B19,B30,B43,B56,B58,)</f>
        <v>884572</v>
      </c>
      <c r="C66" s="31">
        <f t="shared" si="17"/>
        <v>820850</v>
      </c>
      <c r="D66" s="31">
        <f t="shared" si="17"/>
        <v>523780</v>
      </c>
      <c r="E66" s="31">
        <f t="shared" si="17"/>
        <v>1015617</v>
      </c>
      <c r="F66" s="31">
        <f t="shared" si="17"/>
        <v>921001</v>
      </c>
      <c r="G66" s="31">
        <f t="shared" si="17"/>
        <v>1279786</v>
      </c>
      <c r="H66" s="31">
        <f t="shared" si="17"/>
        <v>1267871</v>
      </c>
      <c r="I66" s="31">
        <f t="shared" si="17"/>
        <v>705309</v>
      </c>
      <c r="J66" s="31">
        <f t="shared" si="17"/>
        <v>522713</v>
      </c>
      <c r="K66" s="31">
        <f t="shared" si="17"/>
        <v>1142572</v>
      </c>
      <c r="L66" s="31">
        <f t="shared" si="17"/>
        <v>953161</v>
      </c>
      <c r="M66" s="31">
        <f t="shared" si="17"/>
        <v>996218</v>
      </c>
      <c r="N66" s="31">
        <f t="shared" si="17"/>
        <v>11033450</v>
      </c>
    </row>
    <row r="67" spans="1:14" ht="21.75">
      <c r="A67" s="22" t="s">
        <v>99</v>
      </c>
      <c r="B67" s="32">
        <f t="shared" si="17"/>
        <v>297124</v>
      </c>
      <c r="C67" s="32">
        <f t="shared" si="17"/>
        <v>277071</v>
      </c>
      <c r="D67" s="32">
        <f t="shared" si="17"/>
        <v>152741</v>
      </c>
      <c r="E67" s="32">
        <f t="shared" si="17"/>
        <v>353512</v>
      </c>
      <c r="F67" s="32">
        <f t="shared" si="17"/>
        <v>352800</v>
      </c>
      <c r="G67" s="32">
        <f t="shared" si="17"/>
        <v>514050</v>
      </c>
      <c r="H67" s="32">
        <f t="shared" si="17"/>
        <v>414665</v>
      </c>
      <c r="I67" s="32">
        <f t="shared" si="17"/>
        <v>202611</v>
      </c>
      <c r="J67" s="32">
        <f t="shared" si="17"/>
        <v>130772</v>
      </c>
      <c r="K67" s="32">
        <f t="shared" si="17"/>
        <v>368110</v>
      </c>
      <c r="L67" s="32">
        <f t="shared" si="17"/>
        <v>386602</v>
      </c>
      <c r="M67" s="32">
        <f t="shared" si="17"/>
        <v>373722</v>
      </c>
      <c r="N67" s="32">
        <f t="shared" si="17"/>
        <v>3823780</v>
      </c>
    </row>
    <row r="68" spans="1:14" ht="21.75">
      <c r="A68" s="24" t="s">
        <v>100</v>
      </c>
      <c r="B68" s="26">
        <f>SUM(B12,B23,B34,B47,B62,)</f>
        <v>5056321</v>
      </c>
      <c r="C68" s="26">
        <f aca="true" t="shared" si="18" ref="C68:N68">SUM(C12,C23,C34,C47,C62,)</f>
        <v>4338481</v>
      </c>
      <c r="D68" s="26">
        <f t="shared" si="18"/>
        <v>3642677</v>
      </c>
      <c r="E68" s="26">
        <f t="shared" si="18"/>
        <v>4755704</v>
      </c>
      <c r="F68" s="26">
        <f t="shared" si="18"/>
        <v>5079958</v>
      </c>
      <c r="G68" s="26">
        <f t="shared" si="18"/>
        <v>6363327</v>
      </c>
      <c r="H68" s="26">
        <f t="shared" si="18"/>
        <v>8048749</v>
      </c>
      <c r="I68" s="26">
        <f t="shared" si="18"/>
        <v>6673225</v>
      </c>
      <c r="J68" s="26">
        <f t="shared" si="18"/>
        <v>7001674</v>
      </c>
      <c r="K68" s="26">
        <f t="shared" si="18"/>
        <v>6896586</v>
      </c>
      <c r="L68" s="26">
        <f t="shared" si="18"/>
        <v>6124852</v>
      </c>
      <c r="M68" s="26">
        <f t="shared" si="18"/>
        <v>5062201</v>
      </c>
      <c r="N68" s="26">
        <f t="shared" si="18"/>
        <v>69043755</v>
      </c>
    </row>
    <row r="69" spans="1:14" ht="21.75">
      <c r="A69" s="24" t="s">
        <v>101</v>
      </c>
      <c r="B69" s="29">
        <f aca="true" t="shared" si="19" ref="B69:N69">SUM(B13,B24,B35,B48,B63,)</f>
        <v>1694763</v>
      </c>
      <c r="C69" s="29">
        <f t="shared" si="19"/>
        <v>1462747</v>
      </c>
      <c r="D69" s="29">
        <f t="shared" si="19"/>
        <v>1196692</v>
      </c>
      <c r="E69" s="29">
        <f t="shared" si="19"/>
        <v>1589925</v>
      </c>
      <c r="F69" s="29">
        <f t="shared" si="19"/>
        <v>1919129</v>
      </c>
      <c r="G69" s="29">
        <f t="shared" si="19"/>
        <v>2430821</v>
      </c>
      <c r="H69" s="29">
        <f t="shared" si="19"/>
        <v>2400557</v>
      </c>
      <c r="I69" s="29">
        <f t="shared" si="19"/>
        <v>2046008</v>
      </c>
      <c r="J69" s="29">
        <f t="shared" si="19"/>
        <v>2074876</v>
      </c>
      <c r="K69" s="29">
        <f t="shared" si="19"/>
        <v>2056992</v>
      </c>
      <c r="L69" s="29">
        <f t="shared" si="19"/>
        <v>2371661</v>
      </c>
      <c r="M69" s="29">
        <f t="shared" si="19"/>
        <v>1892257</v>
      </c>
      <c r="N69" s="29">
        <f t="shared" si="19"/>
        <v>23136428</v>
      </c>
    </row>
    <row r="70" ht="21.75">
      <c r="A70" s="64" t="s">
        <v>533</v>
      </c>
    </row>
    <row r="73" spans="1:14" ht="30">
      <c r="A73" s="49" t="s">
        <v>529</v>
      </c>
      <c r="B73" s="41"/>
      <c r="C73" s="41"/>
      <c r="D73" s="41"/>
      <c r="E73" s="42"/>
      <c r="F73" s="41"/>
      <c r="G73" s="41"/>
      <c r="H73" s="41"/>
      <c r="I73" s="41"/>
      <c r="J73" s="41"/>
      <c r="K73" s="41"/>
      <c r="L73" s="41"/>
      <c r="M73" s="41"/>
      <c r="N73" s="43"/>
    </row>
    <row r="74" spans="1:14" ht="21.75">
      <c r="A74" s="44" t="s">
        <v>54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 t="s">
        <v>7</v>
      </c>
      <c r="I74" s="45" t="s">
        <v>8</v>
      </c>
      <c r="J74" s="45" t="s">
        <v>9</v>
      </c>
      <c r="K74" s="45" t="s">
        <v>10</v>
      </c>
      <c r="L74" s="45" t="s">
        <v>11</v>
      </c>
      <c r="M74" s="45" t="s">
        <v>12</v>
      </c>
      <c r="N74" s="4" t="s">
        <v>0</v>
      </c>
    </row>
    <row r="75" spans="1:14" ht="21.75">
      <c r="A75" s="5" t="s">
        <v>15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21.75">
      <c r="A76" s="7" t="s">
        <v>492</v>
      </c>
      <c r="B76" s="8">
        <v>8790</v>
      </c>
      <c r="C76" s="8">
        <v>7611</v>
      </c>
      <c r="D76" s="8">
        <v>6435</v>
      </c>
      <c r="E76" s="8">
        <v>32366</v>
      </c>
      <c r="F76" s="8">
        <v>8185</v>
      </c>
      <c r="G76" s="8">
        <v>16720</v>
      </c>
      <c r="H76" s="8">
        <v>16524</v>
      </c>
      <c r="I76" s="8">
        <v>11373</v>
      </c>
      <c r="J76" s="8">
        <v>15166</v>
      </c>
      <c r="K76" s="8">
        <v>13400</v>
      </c>
      <c r="L76" s="8">
        <v>22327</v>
      </c>
      <c r="M76" s="8">
        <v>15526</v>
      </c>
      <c r="N76" s="9">
        <f aca="true" t="shared" si="20" ref="N76:N83">SUM(B76:M76)</f>
        <v>174423</v>
      </c>
    </row>
    <row r="77" spans="1:14" ht="21.75">
      <c r="A77" s="14" t="s">
        <v>523</v>
      </c>
      <c r="B77" s="11">
        <v>428</v>
      </c>
      <c r="C77" s="11">
        <v>356</v>
      </c>
      <c r="D77" s="11">
        <v>284</v>
      </c>
      <c r="E77" s="11">
        <v>1870</v>
      </c>
      <c r="F77" s="11">
        <v>391</v>
      </c>
      <c r="G77" s="11">
        <v>913</v>
      </c>
      <c r="H77" s="11">
        <v>901</v>
      </c>
      <c r="I77" s="11">
        <v>586</v>
      </c>
      <c r="J77" s="11">
        <v>818</v>
      </c>
      <c r="K77" s="11">
        <v>710</v>
      </c>
      <c r="L77" s="11">
        <v>1256</v>
      </c>
      <c r="M77" s="11">
        <v>840</v>
      </c>
      <c r="N77" s="13">
        <f t="shared" si="20"/>
        <v>9353</v>
      </c>
    </row>
    <row r="78" spans="1:14" ht="21.75">
      <c r="A78" s="7" t="s">
        <v>55</v>
      </c>
      <c r="B78" s="8">
        <v>293934</v>
      </c>
      <c r="C78" s="8">
        <v>296729</v>
      </c>
      <c r="D78" s="8">
        <v>271141</v>
      </c>
      <c r="E78" s="8">
        <v>218429</v>
      </c>
      <c r="F78" s="8">
        <v>232376</v>
      </c>
      <c r="G78" s="8">
        <v>283109</v>
      </c>
      <c r="H78" s="8">
        <v>327925</v>
      </c>
      <c r="I78" s="8">
        <v>302861</v>
      </c>
      <c r="J78" s="8">
        <v>321288</v>
      </c>
      <c r="K78" s="8">
        <v>287083</v>
      </c>
      <c r="L78" s="8">
        <v>293949</v>
      </c>
      <c r="M78" s="8">
        <v>299835</v>
      </c>
      <c r="N78" s="9">
        <f t="shared" si="20"/>
        <v>3428659</v>
      </c>
    </row>
    <row r="79" spans="1:14" ht="21.75">
      <c r="A79" s="14" t="s">
        <v>524</v>
      </c>
      <c r="B79" s="11">
        <v>17868</v>
      </c>
      <c r="C79" s="11">
        <v>18039</v>
      </c>
      <c r="D79" s="11">
        <v>16474</v>
      </c>
      <c r="E79" s="11">
        <v>13250</v>
      </c>
      <c r="F79" s="11">
        <v>14103</v>
      </c>
      <c r="G79" s="11">
        <v>17206</v>
      </c>
      <c r="H79" s="11">
        <v>19947</v>
      </c>
      <c r="I79" s="11">
        <v>18414</v>
      </c>
      <c r="J79" s="11">
        <v>19541</v>
      </c>
      <c r="K79" s="11">
        <v>17449</v>
      </c>
      <c r="L79" s="11">
        <v>17869</v>
      </c>
      <c r="M79" s="11">
        <v>18229</v>
      </c>
      <c r="N79" s="13">
        <f t="shared" si="20"/>
        <v>208389</v>
      </c>
    </row>
    <row r="80" spans="1:14" ht="21.75">
      <c r="A80" s="7" t="s">
        <v>56</v>
      </c>
      <c r="B80" s="8">
        <v>98621</v>
      </c>
      <c r="C80" s="8">
        <v>93031</v>
      </c>
      <c r="D80" s="8">
        <v>21532</v>
      </c>
      <c r="E80" s="8">
        <v>87750</v>
      </c>
      <c r="F80" s="8">
        <v>98360</v>
      </c>
      <c r="G80" s="8">
        <v>103134</v>
      </c>
      <c r="H80" s="8">
        <v>105554</v>
      </c>
      <c r="I80" s="8">
        <v>38192</v>
      </c>
      <c r="J80" s="8">
        <v>18833</v>
      </c>
      <c r="K80" s="8">
        <v>44389</v>
      </c>
      <c r="L80" s="8">
        <v>94697</v>
      </c>
      <c r="M80" s="8">
        <v>108317</v>
      </c>
      <c r="N80" s="9">
        <f t="shared" si="20"/>
        <v>912410</v>
      </c>
    </row>
    <row r="81" spans="1:14" ht="21.75">
      <c r="A81" s="14" t="s">
        <v>102</v>
      </c>
      <c r="B81" s="11">
        <v>5980</v>
      </c>
      <c r="C81" s="11">
        <v>5638</v>
      </c>
      <c r="D81" s="11">
        <v>1265</v>
      </c>
      <c r="E81" s="11">
        <v>5315</v>
      </c>
      <c r="F81" s="11">
        <v>5964</v>
      </c>
      <c r="G81" s="11">
        <v>6256</v>
      </c>
      <c r="H81" s="11">
        <v>6404</v>
      </c>
      <c r="I81" s="11">
        <v>2284</v>
      </c>
      <c r="J81" s="11">
        <v>1100</v>
      </c>
      <c r="K81" s="11">
        <v>2663</v>
      </c>
      <c r="L81" s="11">
        <v>5740</v>
      </c>
      <c r="M81" s="11">
        <v>6573</v>
      </c>
      <c r="N81" s="13">
        <f t="shared" si="20"/>
        <v>55182</v>
      </c>
    </row>
    <row r="82" spans="1:14" ht="21.75">
      <c r="A82" s="7" t="s">
        <v>56</v>
      </c>
      <c r="B82" s="8">
        <v>13765</v>
      </c>
      <c r="C82" s="8">
        <v>14844</v>
      </c>
      <c r="D82" s="8">
        <v>13733</v>
      </c>
      <c r="E82" s="8">
        <v>16856</v>
      </c>
      <c r="F82" s="8">
        <v>17510</v>
      </c>
      <c r="G82" s="8">
        <v>15449</v>
      </c>
      <c r="H82" s="8">
        <v>14941</v>
      </c>
      <c r="I82" s="8">
        <v>13667</v>
      </c>
      <c r="J82" s="8">
        <v>17754</v>
      </c>
      <c r="K82" s="8">
        <v>18475</v>
      </c>
      <c r="L82" s="8">
        <v>20288</v>
      </c>
      <c r="M82" s="8">
        <v>22202</v>
      </c>
      <c r="N82" s="9">
        <f t="shared" si="20"/>
        <v>199484</v>
      </c>
    </row>
    <row r="83" spans="1:14" ht="21.75">
      <c r="A83" s="14" t="s">
        <v>103</v>
      </c>
      <c r="B83" s="11">
        <v>790</v>
      </c>
      <c r="C83" s="11">
        <v>856</v>
      </c>
      <c r="D83" s="11">
        <v>788</v>
      </c>
      <c r="E83" s="11">
        <v>979</v>
      </c>
      <c r="F83" s="11">
        <v>1019</v>
      </c>
      <c r="G83" s="11">
        <v>893</v>
      </c>
      <c r="H83" s="11">
        <v>862</v>
      </c>
      <c r="I83" s="11">
        <v>784</v>
      </c>
      <c r="J83" s="11">
        <v>1034</v>
      </c>
      <c r="K83" s="11">
        <v>1078</v>
      </c>
      <c r="L83" s="11">
        <v>1189</v>
      </c>
      <c r="M83" s="11">
        <v>1306</v>
      </c>
      <c r="N83" s="13">
        <f t="shared" si="20"/>
        <v>11578</v>
      </c>
    </row>
    <row r="84" spans="1:14" ht="21.75">
      <c r="A84" s="7" t="s">
        <v>104</v>
      </c>
      <c r="B84" s="8">
        <f aca="true" t="shared" si="21" ref="B84:N85">SUM(B76,B78,B80,B82,)</f>
        <v>415110</v>
      </c>
      <c r="C84" s="8">
        <f>SUM(C76,C78,C80,C82,)</f>
        <v>412215</v>
      </c>
      <c r="D84" s="8">
        <f t="shared" si="21"/>
        <v>312841</v>
      </c>
      <c r="E84" s="8">
        <f t="shared" si="21"/>
        <v>355401</v>
      </c>
      <c r="F84" s="8">
        <f t="shared" si="21"/>
        <v>356431</v>
      </c>
      <c r="G84" s="8">
        <f t="shared" si="21"/>
        <v>418412</v>
      </c>
      <c r="H84" s="8">
        <f t="shared" si="21"/>
        <v>464944</v>
      </c>
      <c r="I84" s="8">
        <f t="shared" si="21"/>
        <v>366093</v>
      </c>
      <c r="J84" s="8">
        <f t="shared" si="21"/>
        <v>373041</v>
      </c>
      <c r="K84" s="8">
        <f t="shared" si="21"/>
        <v>363347</v>
      </c>
      <c r="L84" s="8">
        <f t="shared" si="21"/>
        <v>431261</v>
      </c>
      <c r="M84" s="8">
        <f t="shared" si="21"/>
        <v>445880</v>
      </c>
      <c r="N84" s="8">
        <f t="shared" si="21"/>
        <v>4714976</v>
      </c>
    </row>
    <row r="85" spans="1:14" ht="21.75">
      <c r="A85" s="14" t="s">
        <v>105</v>
      </c>
      <c r="B85" s="11">
        <f t="shared" si="21"/>
        <v>25066</v>
      </c>
      <c r="C85" s="11">
        <f>SUM(C77,C79,C81,C83,)</f>
        <v>24889</v>
      </c>
      <c r="D85" s="11">
        <f t="shared" si="21"/>
        <v>18811</v>
      </c>
      <c r="E85" s="11">
        <f t="shared" si="21"/>
        <v>21414</v>
      </c>
      <c r="F85" s="11">
        <f t="shared" si="21"/>
        <v>21477</v>
      </c>
      <c r="G85" s="11">
        <f t="shared" si="21"/>
        <v>25268</v>
      </c>
      <c r="H85" s="11">
        <f t="shared" si="21"/>
        <v>28114</v>
      </c>
      <c r="I85" s="11">
        <f t="shared" si="21"/>
        <v>22068</v>
      </c>
      <c r="J85" s="11">
        <f t="shared" si="21"/>
        <v>22493</v>
      </c>
      <c r="K85" s="11">
        <f t="shared" si="21"/>
        <v>21900</v>
      </c>
      <c r="L85" s="11">
        <f t="shared" si="21"/>
        <v>26054</v>
      </c>
      <c r="M85" s="11">
        <f t="shared" si="21"/>
        <v>26948</v>
      </c>
      <c r="N85" s="11">
        <f t="shared" si="21"/>
        <v>284502</v>
      </c>
    </row>
    <row r="86" spans="1:14" ht="21.75">
      <c r="A86" s="7" t="s">
        <v>106</v>
      </c>
      <c r="B86" s="8">
        <f aca="true" t="shared" si="22" ref="B86:N87">SUM(B76,B78,)</f>
        <v>302724</v>
      </c>
      <c r="C86" s="8">
        <f t="shared" si="22"/>
        <v>304340</v>
      </c>
      <c r="D86" s="8">
        <f t="shared" si="22"/>
        <v>277576</v>
      </c>
      <c r="E86" s="8">
        <f t="shared" si="22"/>
        <v>250795</v>
      </c>
      <c r="F86" s="8">
        <f t="shared" si="22"/>
        <v>240561</v>
      </c>
      <c r="G86" s="8">
        <f t="shared" si="22"/>
        <v>299829</v>
      </c>
      <c r="H86" s="8">
        <f t="shared" si="22"/>
        <v>344449</v>
      </c>
      <c r="I86" s="8">
        <f t="shared" si="22"/>
        <v>314234</v>
      </c>
      <c r="J86" s="8">
        <f t="shared" si="22"/>
        <v>336454</v>
      </c>
      <c r="K86" s="8">
        <f t="shared" si="22"/>
        <v>300483</v>
      </c>
      <c r="L86" s="8">
        <f t="shared" si="22"/>
        <v>316276</v>
      </c>
      <c r="M86" s="8">
        <f t="shared" si="22"/>
        <v>315361</v>
      </c>
      <c r="N86" s="8">
        <f t="shared" si="22"/>
        <v>3603082</v>
      </c>
    </row>
    <row r="87" spans="1:14" ht="21.75">
      <c r="A87" s="14" t="s">
        <v>107</v>
      </c>
      <c r="B87" s="11">
        <f t="shared" si="22"/>
        <v>18296</v>
      </c>
      <c r="C87" s="11">
        <f t="shared" si="22"/>
        <v>18395</v>
      </c>
      <c r="D87" s="11">
        <f t="shared" si="22"/>
        <v>16758</v>
      </c>
      <c r="E87" s="11">
        <f t="shared" si="22"/>
        <v>15120</v>
      </c>
      <c r="F87" s="11">
        <f t="shared" si="22"/>
        <v>14494</v>
      </c>
      <c r="G87" s="11">
        <f t="shared" si="22"/>
        <v>18119</v>
      </c>
      <c r="H87" s="11">
        <f t="shared" si="22"/>
        <v>20848</v>
      </c>
      <c r="I87" s="11">
        <f t="shared" si="22"/>
        <v>19000</v>
      </c>
      <c r="J87" s="11">
        <f t="shared" si="22"/>
        <v>20359</v>
      </c>
      <c r="K87" s="11">
        <f t="shared" si="22"/>
        <v>18159</v>
      </c>
      <c r="L87" s="11">
        <f t="shared" si="22"/>
        <v>19125</v>
      </c>
      <c r="M87" s="11">
        <f t="shared" si="22"/>
        <v>19069</v>
      </c>
      <c r="N87" s="11">
        <f t="shared" si="22"/>
        <v>217742</v>
      </c>
    </row>
    <row r="88" spans="1:14" ht="21.75">
      <c r="A88" s="5" t="s">
        <v>17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21.75">
      <c r="A89" s="7" t="s">
        <v>60</v>
      </c>
      <c r="B89" s="8">
        <v>18315</v>
      </c>
      <c r="C89" s="8">
        <v>17530</v>
      </c>
      <c r="D89" s="8">
        <v>12954</v>
      </c>
      <c r="E89" s="8">
        <v>16330</v>
      </c>
      <c r="F89" s="8">
        <v>20017</v>
      </c>
      <c r="G89" s="8">
        <v>23706</v>
      </c>
      <c r="H89" s="8">
        <v>24411</v>
      </c>
      <c r="I89" s="8">
        <v>17567</v>
      </c>
      <c r="J89" s="8">
        <v>22900</v>
      </c>
      <c r="K89" s="8">
        <v>17893</v>
      </c>
      <c r="L89" s="8">
        <v>20919</v>
      </c>
      <c r="M89" s="8">
        <v>24410</v>
      </c>
      <c r="N89" s="9">
        <f aca="true" t="shared" si="23" ref="N89:N96">SUM(B89:M89)</f>
        <v>236952</v>
      </c>
    </row>
    <row r="90" spans="1:14" ht="21.75" customHeight="1">
      <c r="A90" s="14" t="s">
        <v>108</v>
      </c>
      <c r="B90" s="11">
        <v>1095</v>
      </c>
      <c r="C90" s="11">
        <v>1046</v>
      </c>
      <c r="D90" s="11">
        <v>743</v>
      </c>
      <c r="E90" s="11">
        <v>973</v>
      </c>
      <c r="F90" s="11">
        <v>1197</v>
      </c>
      <c r="G90" s="11">
        <v>1423</v>
      </c>
      <c r="H90" s="11">
        <v>1463</v>
      </c>
      <c r="I90" s="11">
        <v>1036</v>
      </c>
      <c r="J90" s="11">
        <v>1352</v>
      </c>
      <c r="K90" s="11">
        <v>1057</v>
      </c>
      <c r="L90" s="11">
        <v>1251</v>
      </c>
      <c r="M90" s="11">
        <v>1464</v>
      </c>
      <c r="N90" s="13">
        <f t="shared" si="23"/>
        <v>14100</v>
      </c>
    </row>
    <row r="91" spans="1:14" ht="21.75">
      <c r="A91" s="7" t="s">
        <v>432</v>
      </c>
      <c r="B91" s="8">
        <v>16428</v>
      </c>
      <c r="C91" s="8">
        <v>5439</v>
      </c>
      <c r="D91" s="8">
        <v>3390</v>
      </c>
      <c r="E91" s="8">
        <v>4770</v>
      </c>
      <c r="F91" s="8">
        <v>4964</v>
      </c>
      <c r="G91" s="8">
        <v>5869</v>
      </c>
      <c r="H91" s="8">
        <v>6064</v>
      </c>
      <c r="I91" s="8">
        <v>4147</v>
      </c>
      <c r="J91" s="8">
        <v>5201</v>
      </c>
      <c r="K91" s="8">
        <v>4191</v>
      </c>
      <c r="L91" s="8">
        <v>4785</v>
      </c>
      <c r="M91" s="8">
        <v>5126</v>
      </c>
      <c r="N91" s="9">
        <f t="shared" si="23"/>
        <v>70374</v>
      </c>
    </row>
    <row r="92" spans="1:14" ht="21.75">
      <c r="A92" s="14" t="s">
        <v>431</v>
      </c>
      <c r="B92" s="11">
        <v>1101</v>
      </c>
      <c r="C92" s="11">
        <v>361</v>
      </c>
      <c r="D92" s="11">
        <v>223</v>
      </c>
      <c r="E92" s="11">
        <v>316</v>
      </c>
      <c r="F92" s="11">
        <v>329</v>
      </c>
      <c r="G92" s="11">
        <v>390</v>
      </c>
      <c r="H92" s="11">
        <v>403</v>
      </c>
      <c r="I92" s="11">
        <v>274</v>
      </c>
      <c r="J92" s="11">
        <v>345</v>
      </c>
      <c r="K92" s="11">
        <v>277</v>
      </c>
      <c r="L92" s="11">
        <v>317</v>
      </c>
      <c r="M92" s="11">
        <v>340</v>
      </c>
      <c r="N92" s="13">
        <f t="shared" si="23"/>
        <v>4676</v>
      </c>
    </row>
    <row r="93" spans="1:14" ht="21.75" hidden="1">
      <c r="A93" s="7" t="s">
        <v>498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3"/>
        <v>0</v>
      </c>
    </row>
    <row r="94" spans="1:14" ht="21.75" hidden="1">
      <c r="A94" s="14" t="s">
        <v>499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>
        <f t="shared" si="23"/>
        <v>0</v>
      </c>
    </row>
    <row r="95" spans="1:14" ht="21.75" customHeight="1">
      <c r="A95" s="7" t="s">
        <v>109</v>
      </c>
      <c r="B95" s="8">
        <v>19596</v>
      </c>
      <c r="C95" s="8">
        <v>17062</v>
      </c>
      <c r="D95" s="8">
        <v>662</v>
      </c>
      <c r="E95" s="8">
        <v>16562</v>
      </c>
      <c r="F95" s="8">
        <v>17633</v>
      </c>
      <c r="G95" s="8">
        <v>21841</v>
      </c>
      <c r="H95" s="8">
        <v>17981</v>
      </c>
      <c r="I95" s="8">
        <v>6102</v>
      </c>
      <c r="J95" s="8">
        <v>1423</v>
      </c>
      <c r="K95" s="8">
        <v>6823</v>
      </c>
      <c r="L95" s="8">
        <v>16780</v>
      </c>
      <c r="M95" s="8">
        <v>19404</v>
      </c>
      <c r="N95" s="9">
        <f t="shared" si="23"/>
        <v>161869</v>
      </c>
    </row>
    <row r="96" spans="1:14" ht="21.75">
      <c r="A96" s="14" t="s">
        <v>110</v>
      </c>
      <c r="B96" s="11">
        <v>1172</v>
      </c>
      <c r="C96" s="11">
        <v>1018</v>
      </c>
      <c r="D96" s="11">
        <v>38</v>
      </c>
      <c r="E96" s="11">
        <v>987</v>
      </c>
      <c r="F96" s="11">
        <v>1054</v>
      </c>
      <c r="G96" s="11">
        <v>1311</v>
      </c>
      <c r="H96" s="11">
        <v>1078</v>
      </c>
      <c r="I96" s="11">
        <v>360</v>
      </c>
      <c r="J96" s="11">
        <v>84</v>
      </c>
      <c r="K96" s="11">
        <v>403</v>
      </c>
      <c r="L96" s="11">
        <v>1003</v>
      </c>
      <c r="M96" s="11">
        <v>1164</v>
      </c>
      <c r="N96" s="13">
        <f t="shared" si="23"/>
        <v>9672</v>
      </c>
    </row>
    <row r="97" spans="1:14" ht="21.75">
      <c r="A97" s="7" t="s">
        <v>111</v>
      </c>
      <c r="B97" s="8">
        <f aca="true" t="shared" si="24" ref="B97:N98">SUM(B89,B91,B93,B95,)</f>
        <v>54339</v>
      </c>
      <c r="C97" s="8">
        <f t="shared" si="24"/>
        <v>40031</v>
      </c>
      <c r="D97" s="8">
        <f t="shared" si="24"/>
        <v>17006</v>
      </c>
      <c r="E97" s="8">
        <f t="shared" si="24"/>
        <v>37662</v>
      </c>
      <c r="F97" s="8">
        <f t="shared" si="24"/>
        <v>42614</v>
      </c>
      <c r="G97" s="8">
        <f t="shared" si="24"/>
        <v>51416</v>
      </c>
      <c r="H97" s="8">
        <f t="shared" si="24"/>
        <v>48456</v>
      </c>
      <c r="I97" s="8">
        <f t="shared" si="24"/>
        <v>27816</v>
      </c>
      <c r="J97" s="8">
        <f t="shared" si="24"/>
        <v>29524</v>
      </c>
      <c r="K97" s="8">
        <f t="shared" si="24"/>
        <v>28907</v>
      </c>
      <c r="L97" s="8">
        <f t="shared" si="24"/>
        <v>42484</v>
      </c>
      <c r="M97" s="8">
        <f t="shared" si="24"/>
        <v>48940</v>
      </c>
      <c r="N97" s="8">
        <f t="shared" si="24"/>
        <v>469195</v>
      </c>
    </row>
    <row r="98" spans="1:14" ht="21.75">
      <c r="A98" s="14" t="s">
        <v>112</v>
      </c>
      <c r="B98" s="11">
        <f t="shared" si="24"/>
        <v>3368</v>
      </c>
      <c r="C98" s="11">
        <f t="shared" si="24"/>
        <v>2425</v>
      </c>
      <c r="D98" s="11">
        <f t="shared" si="24"/>
        <v>1004</v>
      </c>
      <c r="E98" s="11">
        <f t="shared" si="24"/>
        <v>2276</v>
      </c>
      <c r="F98" s="11">
        <f t="shared" si="24"/>
        <v>2580</v>
      </c>
      <c r="G98" s="11">
        <f t="shared" si="24"/>
        <v>3124</v>
      </c>
      <c r="H98" s="11">
        <f t="shared" si="24"/>
        <v>2944</v>
      </c>
      <c r="I98" s="11">
        <f t="shared" si="24"/>
        <v>1670</v>
      </c>
      <c r="J98" s="11">
        <f t="shared" si="24"/>
        <v>1781</v>
      </c>
      <c r="K98" s="11">
        <f t="shared" si="24"/>
        <v>1737</v>
      </c>
      <c r="L98" s="11">
        <f t="shared" si="24"/>
        <v>2571</v>
      </c>
      <c r="M98" s="11">
        <f t="shared" si="24"/>
        <v>2968</v>
      </c>
      <c r="N98" s="11">
        <f t="shared" si="24"/>
        <v>28448</v>
      </c>
    </row>
    <row r="99" spans="1:14" ht="21.75">
      <c r="A99" s="7" t="s">
        <v>113</v>
      </c>
      <c r="B99" s="8">
        <f aca="true" t="shared" si="25" ref="B99:N100">SUM(B89,B91,B93,)</f>
        <v>34743</v>
      </c>
      <c r="C99" s="8">
        <f t="shared" si="25"/>
        <v>22969</v>
      </c>
      <c r="D99" s="8">
        <f t="shared" si="25"/>
        <v>16344</v>
      </c>
      <c r="E99" s="8">
        <f t="shared" si="25"/>
        <v>21100</v>
      </c>
      <c r="F99" s="8">
        <f t="shared" si="25"/>
        <v>24981</v>
      </c>
      <c r="G99" s="8">
        <f t="shared" si="25"/>
        <v>29575</v>
      </c>
      <c r="H99" s="8">
        <f t="shared" si="25"/>
        <v>30475</v>
      </c>
      <c r="I99" s="8">
        <f t="shared" si="25"/>
        <v>21714</v>
      </c>
      <c r="J99" s="8">
        <f t="shared" si="25"/>
        <v>28101</v>
      </c>
      <c r="K99" s="8">
        <f t="shared" si="25"/>
        <v>22084</v>
      </c>
      <c r="L99" s="8">
        <f t="shared" si="25"/>
        <v>25704</v>
      </c>
      <c r="M99" s="8">
        <f t="shared" si="25"/>
        <v>29536</v>
      </c>
      <c r="N99" s="8">
        <f t="shared" si="25"/>
        <v>307326</v>
      </c>
    </row>
    <row r="100" spans="1:14" ht="21.75">
      <c r="A100" s="14" t="s">
        <v>114</v>
      </c>
      <c r="B100" s="11">
        <f t="shared" si="25"/>
        <v>2196</v>
      </c>
      <c r="C100" s="11">
        <f t="shared" si="25"/>
        <v>1407</v>
      </c>
      <c r="D100" s="11">
        <f t="shared" si="25"/>
        <v>966</v>
      </c>
      <c r="E100" s="11">
        <f t="shared" si="25"/>
        <v>1289</v>
      </c>
      <c r="F100" s="11">
        <f t="shared" si="25"/>
        <v>1526</v>
      </c>
      <c r="G100" s="11">
        <f t="shared" si="25"/>
        <v>1813</v>
      </c>
      <c r="H100" s="11">
        <f t="shared" si="25"/>
        <v>1866</v>
      </c>
      <c r="I100" s="11">
        <f t="shared" si="25"/>
        <v>1310</v>
      </c>
      <c r="J100" s="11">
        <f t="shared" si="25"/>
        <v>1697</v>
      </c>
      <c r="K100" s="11">
        <f t="shared" si="25"/>
        <v>1334</v>
      </c>
      <c r="L100" s="11">
        <f t="shared" si="25"/>
        <v>1568</v>
      </c>
      <c r="M100" s="11">
        <f t="shared" si="25"/>
        <v>1804</v>
      </c>
      <c r="N100" s="11">
        <f t="shared" si="25"/>
        <v>18776</v>
      </c>
    </row>
    <row r="101" spans="1:14" ht="21.75">
      <c r="A101" s="19" t="s">
        <v>13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21.75">
      <c r="A102" s="20" t="s">
        <v>57</v>
      </c>
      <c r="B102" s="8">
        <v>110331</v>
      </c>
      <c r="C102" s="8">
        <v>112815</v>
      </c>
      <c r="D102" s="8">
        <v>144481</v>
      </c>
      <c r="E102" s="8">
        <v>203777</v>
      </c>
      <c r="F102" s="8">
        <v>193947</v>
      </c>
      <c r="G102" s="8">
        <v>198223</v>
      </c>
      <c r="H102" s="8">
        <v>168860</v>
      </c>
      <c r="I102" s="8">
        <v>116708</v>
      </c>
      <c r="J102" s="8">
        <v>101198</v>
      </c>
      <c r="K102" s="8">
        <v>113380</v>
      </c>
      <c r="L102" s="8">
        <v>79447</v>
      </c>
      <c r="M102" s="8">
        <v>146604</v>
      </c>
      <c r="N102" s="9">
        <f>SUM(B102:M102)</f>
        <v>1689771</v>
      </c>
    </row>
    <row r="103" spans="1:14" ht="21.75">
      <c r="A103" s="46" t="s">
        <v>118</v>
      </c>
      <c r="B103" s="11">
        <v>6718</v>
      </c>
      <c r="C103" s="11">
        <v>6865</v>
      </c>
      <c r="D103" s="11">
        <v>8789</v>
      </c>
      <c r="E103" s="11">
        <v>12422</v>
      </c>
      <c r="F103" s="11">
        <v>11823</v>
      </c>
      <c r="G103" s="11">
        <v>12083</v>
      </c>
      <c r="H103" s="11">
        <v>10290</v>
      </c>
      <c r="I103" s="11">
        <v>7092</v>
      </c>
      <c r="J103" s="11">
        <v>6139</v>
      </c>
      <c r="K103" s="11">
        <v>6890</v>
      </c>
      <c r="L103" s="11">
        <v>4828</v>
      </c>
      <c r="M103" s="11">
        <v>8930</v>
      </c>
      <c r="N103" s="13">
        <f>SUM(B103:M103)</f>
        <v>102869</v>
      </c>
    </row>
    <row r="104" spans="1:14" ht="21.75">
      <c r="A104" s="7" t="s">
        <v>117</v>
      </c>
      <c r="B104" s="8">
        <v>72260</v>
      </c>
      <c r="C104" s="8">
        <v>57727</v>
      </c>
      <c r="D104" s="8">
        <v>11968</v>
      </c>
      <c r="E104" s="8">
        <v>47567</v>
      </c>
      <c r="F104" s="8">
        <v>54356</v>
      </c>
      <c r="G104" s="8">
        <v>59171</v>
      </c>
      <c r="H104" s="8">
        <v>62276</v>
      </c>
      <c r="I104" s="8">
        <v>13563</v>
      </c>
      <c r="J104" s="8">
        <v>1376</v>
      </c>
      <c r="K104" s="8">
        <v>17465</v>
      </c>
      <c r="L104" s="8">
        <v>51398</v>
      </c>
      <c r="M104" s="8">
        <v>68280</v>
      </c>
      <c r="N104" s="9">
        <f>SUM(B104:M104)</f>
        <v>517407</v>
      </c>
    </row>
    <row r="105" spans="1:14" ht="21.75">
      <c r="A105" s="14" t="s">
        <v>119</v>
      </c>
      <c r="B105" s="11">
        <v>4398</v>
      </c>
      <c r="C105" s="11">
        <v>3514</v>
      </c>
      <c r="D105" s="11">
        <v>728</v>
      </c>
      <c r="E105" s="11">
        <v>2899</v>
      </c>
      <c r="F105" s="11">
        <v>3312</v>
      </c>
      <c r="G105" s="11">
        <v>3608</v>
      </c>
      <c r="H105" s="11">
        <v>3795</v>
      </c>
      <c r="I105" s="11">
        <v>824</v>
      </c>
      <c r="J105" s="11">
        <v>83</v>
      </c>
      <c r="K105" s="11">
        <v>1061</v>
      </c>
      <c r="L105" s="11">
        <v>3123</v>
      </c>
      <c r="M105" s="11">
        <v>4161</v>
      </c>
      <c r="N105" s="13">
        <f>SUM(B105:M105)</f>
        <v>31506</v>
      </c>
    </row>
    <row r="106" spans="1:14" ht="21.75">
      <c r="A106" s="7" t="s">
        <v>120</v>
      </c>
      <c r="B106" s="8">
        <f aca="true" t="shared" si="26" ref="B106:N107">SUM(B102,B104,)</f>
        <v>182591</v>
      </c>
      <c r="C106" s="8">
        <f t="shared" si="26"/>
        <v>170542</v>
      </c>
      <c r="D106" s="8">
        <f t="shared" si="26"/>
        <v>156449</v>
      </c>
      <c r="E106" s="8">
        <f t="shared" si="26"/>
        <v>251344</v>
      </c>
      <c r="F106" s="8">
        <f t="shared" si="26"/>
        <v>248303</v>
      </c>
      <c r="G106" s="8">
        <f t="shared" si="26"/>
        <v>257394</v>
      </c>
      <c r="H106" s="8">
        <f t="shared" si="26"/>
        <v>231136</v>
      </c>
      <c r="I106" s="8">
        <f t="shared" si="26"/>
        <v>130271</v>
      </c>
      <c r="J106" s="8">
        <f t="shared" si="26"/>
        <v>102574</v>
      </c>
      <c r="K106" s="8">
        <f t="shared" si="26"/>
        <v>130845</v>
      </c>
      <c r="L106" s="8">
        <f t="shared" si="26"/>
        <v>130845</v>
      </c>
      <c r="M106" s="8">
        <f t="shared" si="26"/>
        <v>214884</v>
      </c>
      <c r="N106" s="8">
        <f t="shared" si="26"/>
        <v>2207178</v>
      </c>
    </row>
    <row r="107" spans="1:14" ht="21.75">
      <c r="A107" s="14" t="s">
        <v>121</v>
      </c>
      <c r="B107" s="11">
        <f t="shared" si="26"/>
        <v>11116</v>
      </c>
      <c r="C107" s="11">
        <f t="shared" si="26"/>
        <v>10379</v>
      </c>
      <c r="D107" s="11">
        <f t="shared" si="26"/>
        <v>9517</v>
      </c>
      <c r="E107" s="11">
        <f t="shared" si="26"/>
        <v>15321</v>
      </c>
      <c r="F107" s="11">
        <f t="shared" si="26"/>
        <v>15135</v>
      </c>
      <c r="G107" s="11">
        <f t="shared" si="26"/>
        <v>15691</v>
      </c>
      <c r="H107" s="11">
        <f t="shared" si="26"/>
        <v>14085</v>
      </c>
      <c r="I107" s="11">
        <f t="shared" si="26"/>
        <v>7916</v>
      </c>
      <c r="J107" s="11">
        <f t="shared" si="26"/>
        <v>6222</v>
      </c>
      <c r="K107" s="11">
        <f t="shared" si="26"/>
        <v>7951</v>
      </c>
      <c r="L107" s="11">
        <f t="shared" si="26"/>
        <v>7951</v>
      </c>
      <c r="M107" s="11">
        <f t="shared" si="26"/>
        <v>13091</v>
      </c>
      <c r="N107" s="11">
        <f t="shared" si="26"/>
        <v>134375</v>
      </c>
    </row>
    <row r="108" spans="1:14" ht="21.75">
      <c r="A108" s="7" t="s">
        <v>122</v>
      </c>
      <c r="B108" s="8">
        <f aca="true" t="shared" si="27" ref="B108:N109">SUM(B102,)</f>
        <v>110331</v>
      </c>
      <c r="C108" s="8">
        <f t="shared" si="27"/>
        <v>112815</v>
      </c>
      <c r="D108" s="8">
        <f t="shared" si="27"/>
        <v>144481</v>
      </c>
      <c r="E108" s="8">
        <f t="shared" si="27"/>
        <v>203777</v>
      </c>
      <c r="F108" s="8">
        <f t="shared" si="27"/>
        <v>193947</v>
      </c>
      <c r="G108" s="8">
        <f t="shared" si="27"/>
        <v>198223</v>
      </c>
      <c r="H108" s="8">
        <f t="shared" si="27"/>
        <v>168860</v>
      </c>
      <c r="I108" s="8">
        <f t="shared" si="27"/>
        <v>116708</v>
      </c>
      <c r="J108" s="8">
        <f>SUM(J102,)</f>
        <v>101198</v>
      </c>
      <c r="K108" s="8">
        <f t="shared" si="27"/>
        <v>113380</v>
      </c>
      <c r="L108" s="8">
        <f t="shared" si="27"/>
        <v>79447</v>
      </c>
      <c r="M108" s="8">
        <f t="shared" si="27"/>
        <v>146604</v>
      </c>
      <c r="N108" s="8">
        <f t="shared" si="27"/>
        <v>1689771</v>
      </c>
    </row>
    <row r="109" spans="1:14" ht="21.75">
      <c r="A109" s="14" t="s">
        <v>123</v>
      </c>
      <c r="B109" s="11">
        <f t="shared" si="27"/>
        <v>6718</v>
      </c>
      <c r="C109" s="11">
        <f t="shared" si="27"/>
        <v>6865</v>
      </c>
      <c r="D109" s="11">
        <f t="shared" si="27"/>
        <v>8789</v>
      </c>
      <c r="E109" s="11">
        <f t="shared" si="27"/>
        <v>12422</v>
      </c>
      <c r="F109" s="11">
        <f t="shared" si="27"/>
        <v>11823</v>
      </c>
      <c r="G109" s="11">
        <f t="shared" si="27"/>
        <v>12083</v>
      </c>
      <c r="H109" s="11">
        <f t="shared" si="27"/>
        <v>10290</v>
      </c>
      <c r="I109" s="11">
        <f t="shared" si="27"/>
        <v>7092</v>
      </c>
      <c r="J109" s="11">
        <f t="shared" si="27"/>
        <v>6139</v>
      </c>
      <c r="K109" s="11">
        <f t="shared" si="27"/>
        <v>6890</v>
      </c>
      <c r="L109" s="11">
        <f t="shared" si="27"/>
        <v>4828</v>
      </c>
      <c r="M109" s="11">
        <f t="shared" si="27"/>
        <v>8930</v>
      </c>
      <c r="N109" s="11">
        <f t="shared" si="27"/>
        <v>102869</v>
      </c>
    </row>
    <row r="110" spans="1:14" ht="21.75">
      <c r="A110" s="19" t="s">
        <v>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21.75">
      <c r="A111" s="7" t="s">
        <v>61</v>
      </c>
      <c r="B111" s="8">
        <v>11974</v>
      </c>
      <c r="C111" s="8">
        <v>15147</v>
      </c>
      <c r="D111" s="8">
        <v>9685</v>
      </c>
      <c r="E111" s="8">
        <v>10885</v>
      </c>
      <c r="F111" s="8">
        <v>11346</v>
      </c>
      <c r="G111" s="8">
        <v>12026</v>
      </c>
      <c r="H111" s="8">
        <v>11838</v>
      </c>
      <c r="I111" s="8">
        <v>12437</v>
      </c>
      <c r="J111" s="8">
        <v>19054</v>
      </c>
      <c r="K111" s="8">
        <v>17537</v>
      </c>
      <c r="L111" s="8">
        <v>18898</v>
      </c>
      <c r="M111" s="8">
        <v>23718</v>
      </c>
      <c r="N111" s="9">
        <f aca="true" t="shared" si="28" ref="N111:N116">SUM(B111:M111)</f>
        <v>174545</v>
      </c>
    </row>
    <row r="112" spans="1:14" ht="21.75">
      <c r="A112" s="10" t="s">
        <v>532</v>
      </c>
      <c r="B112" s="11">
        <v>709</v>
      </c>
      <c r="C112" s="11">
        <v>901</v>
      </c>
      <c r="D112" s="11">
        <v>617</v>
      </c>
      <c r="E112" s="11">
        <v>642</v>
      </c>
      <c r="F112" s="11">
        <v>670</v>
      </c>
      <c r="G112" s="11">
        <v>710</v>
      </c>
      <c r="H112" s="11">
        <v>699</v>
      </c>
      <c r="I112" s="11">
        <v>734</v>
      </c>
      <c r="J112" s="11">
        <v>1131</v>
      </c>
      <c r="K112" s="11">
        <v>1040</v>
      </c>
      <c r="L112" s="11">
        <v>1126</v>
      </c>
      <c r="M112" s="11">
        <v>1418</v>
      </c>
      <c r="N112" s="13">
        <f t="shared" si="28"/>
        <v>10397</v>
      </c>
    </row>
    <row r="113" spans="1:14" ht="21.75">
      <c r="A113" s="7" t="s">
        <v>501</v>
      </c>
      <c r="B113" s="8">
        <v>1351</v>
      </c>
      <c r="C113" s="8">
        <v>2740</v>
      </c>
      <c r="D113" s="8">
        <v>2902</v>
      </c>
      <c r="E113" s="8">
        <v>627</v>
      </c>
      <c r="F113" s="8"/>
      <c r="G113" s="8"/>
      <c r="H113" s="8"/>
      <c r="I113" s="8">
        <v>2016</v>
      </c>
      <c r="J113" s="8">
        <v>623</v>
      </c>
      <c r="K113" s="8"/>
      <c r="L113" s="8"/>
      <c r="M113" s="8"/>
      <c r="N113" s="9">
        <f t="shared" si="28"/>
        <v>10259</v>
      </c>
    </row>
    <row r="114" spans="1:14" ht="21.75">
      <c r="A114" s="14" t="s">
        <v>502</v>
      </c>
      <c r="B114" s="11">
        <v>80</v>
      </c>
      <c r="C114" s="11">
        <v>163</v>
      </c>
      <c r="D114" s="11">
        <v>123</v>
      </c>
      <c r="E114" s="11">
        <v>37</v>
      </c>
      <c r="F114" s="11"/>
      <c r="G114" s="11"/>
      <c r="H114" s="11"/>
      <c r="I114" s="11">
        <v>119</v>
      </c>
      <c r="J114" s="11">
        <v>37</v>
      </c>
      <c r="K114" s="11"/>
      <c r="L114" s="11"/>
      <c r="M114" s="11"/>
      <c r="N114" s="13">
        <f t="shared" si="28"/>
        <v>559</v>
      </c>
    </row>
    <row r="115" spans="1:14" ht="21.75">
      <c r="A115" s="7" t="s">
        <v>125</v>
      </c>
      <c r="B115" s="8">
        <v>13157</v>
      </c>
      <c r="C115" s="8">
        <v>12994</v>
      </c>
      <c r="D115" s="8">
        <v>9236</v>
      </c>
      <c r="E115" s="8">
        <v>12109</v>
      </c>
      <c r="F115" s="8">
        <v>13239</v>
      </c>
      <c r="G115" s="8">
        <v>12494</v>
      </c>
      <c r="H115" s="8">
        <v>12519</v>
      </c>
      <c r="I115" s="8">
        <v>9724</v>
      </c>
      <c r="J115" s="8">
        <v>9110</v>
      </c>
      <c r="K115" s="8">
        <v>10139</v>
      </c>
      <c r="L115" s="8">
        <v>13961</v>
      </c>
      <c r="M115" s="8">
        <v>14128</v>
      </c>
      <c r="N115" s="9">
        <f t="shared" si="28"/>
        <v>142810</v>
      </c>
    </row>
    <row r="116" spans="1:14" ht="21.75">
      <c r="A116" s="14" t="s">
        <v>126</v>
      </c>
      <c r="B116" s="11">
        <v>779</v>
      </c>
      <c r="C116" s="11">
        <v>773</v>
      </c>
      <c r="D116" s="11">
        <v>543</v>
      </c>
      <c r="E116" s="11">
        <v>714</v>
      </c>
      <c r="F116" s="11">
        <v>782</v>
      </c>
      <c r="G116" s="11">
        <v>738</v>
      </c>
      <c r="H116" s="11">
        <v>739</v>
      </c>
      <c r="I116" s="11">
        <v>574</v>
      </c>
      <c r="J116" s="11">
        <v>541</v>
      </c>
      <c r="K116" s="11">
        <v>601</v>
      </c>
      <c r="L116" s="11">
        <v>832</v>
      </c>
      <c r="M116" s="11">
        <v>845</v>
      </c>
      <c r="N116" s="13">
        <f t="shared" si="28"/>
        <v>8461</v>
      </c>
    </row>
    <row r="117" spans="1:14" ht="21.75">
      <c r="A117" s="7" t="s">
        <v>127</v>
      </c>
      <c r="B117" s="8">
        <f aca="true" t="shared" si="29" ref="B117:N118">SUM(B111,B113,B115,)</f>
        <v>26482</v>
      </c>
      <c r="C117" s="8">
        <f t="shared" si="29"/>
        <v>30881</v>
      </c>
      <c r="D117" s="8">
        <f t="shared" si="29"/>
        <v>21823</v>
      </c>
      <c r="E117" s="8">
        <f t="shared" si="29"/>
        <v>23621</v>
      </c>
      <c r="F117" s="8">
        <f t="shared" si="29"/>
        <v>24585</v>
      </c>
      <c r="G117" s="8">
        <f t="shared" si="29"/>
        <v>24520</v>
      </c>
      <c r="H117" s="8">
        <f t="shared" si="29"/>
        <v>24357</v>
      </c>
      <c r="I117" s="8">
        <f>SUM(I111,I113,I115,)</f>
        <v>24177</v>
      </c>
      <c r="J117" s="8">
        <f t="shared" si="29"/>
        <v>28787</v>
      </c>
      <c r="K117" s="8">
        <f t="shared" si="29"/>
        <v>27676</v>
      </c>
      <c r="L117" s="8">
        <f t="shared" si="29"/>
        <v>32859</v>
      </c>
      <c r="M117" s="8">
        <f t="shared" si="29"/>
        <v>37846</v>
      </c>
      <c r="N117" s="8">
        <f t="shared" si="29"/>
        <v>327614</v>
      </c>
    </row>
    <row r="118" spans="1:14" ht="21.75">
      <c r="A118" s="14" t="s">
        <v>128</v>
      </c>
      <c r="B118" s="11">
        <f t="shared" si="29"/>
        <v>1568</v>
      </c>
      <c r="C118" s="11">
        <f t="shared" si="29"/>
        <v>1837</v>
      </c>
      <c r="D118" s="11">
        <f t="shared" si="29"/>
        <v>1283</v>
      </c>
      <c r="E118" s="11">
        <f t="shared" si="29"/>
        <v>1393</v>
      </c>
      <c r="F118" s="11">
        <f t="shared" si="29"/>
        <v>1452</v>
      </c>
      <c r="G118" s="11">
        <f t="shared" si="29"/>
        <v>1448</v>
      </c>
      <c r="H118" s="11">
        <f t="shared" si="29"/>
        <v>1438</v>
      </c>
      <c r="I118" s="11">
        <f t="shared" si="29"/>
        <v>1427</v>
      </c>
      <c r="J118" s="11">
        <f t="shared" si="29"/>
        <v>1709</v>
      </c>
      <c r="K118" s="11">
        <f t="shared" si="29"/>
        <v>1641</v>
      </c>
      <c r="L118" s="11">
        <f t="shared" si="29"/>
        <v>1958</v>
      </c>
      <c r="M118" s="11">
        <f t="shared" si="29"/>
        <v>2263</v>
      </c>
      <c r="N118" s="11">
        <f t="shared" si="29"/>
        <v>19417</v>
      </c>
    </row>
    <row r="119" spans="1:14" ht="21.75">
      <c r="A119" s="7" t="s">
        <v>129</v>
      </c>
      <c r="B119" s="8">
        <f>SUM(B111,B113,)</f>
        <v>13325</v>
      </c>
      <c r="C119" s="8">
        <f aca="true" t="shared" si="30" ref="B119:N120">SUM(C111,C113,)</f>
        <v>17887</v>
      </c>
      <c r="D119" s="8">
        <f t="shared" si="30"/>
        <v>12587</v>
      </c>
      <c r="E119" s="8">
        <f t="shared" si="30"/>
        <v>11512</v>
      </c>
      <c r="F119" s="8">
        <f>SUM(F111,F113,)</f>
        <v>11346</v>
      </c>
      <c r="G119" s="8">
        <f t="shared" si="30"/>
        <v>12026</v>
      </c>
      <c r="H119" s="8">
        <f t="shared" si="30"/>
        <v>11838</v>
      </c>
      <c r="I119" s="8">
        <f>SUM(I111,I113,)</f>
        <v>14453</v>
      </c>
      <c r="J119" s="8">
        <f t="shared" si="30"/>
        <v>19677</v>
      </c>
      <c r="K119" s="8">
        <f t="shared" si="30"/>
        <v>17537</v>
      </c>
      <c r="L119" s="8">
        <f t="shared" si="30"/>
        <v>18898</v>
      </c>
      <c r="M119" s="8">
        <f t="shared" si="30"/>
        <v>23718</v>
      </c>
      <c r="N119" s="8">
        <f t="shared" si="30"/>
        <v>184804</v>
      </c>
    </row>
    <row r="120" spans="1:14" ht="21.75">
      <c r="A120" s="14" t="s">
        <v>130</v>
      </c>
      <c r="B120" s="11">
        <f t="shared" si="30"/>
        <v>789</v>
      </c>
      <c r="C120" s="11">
        <f t="shared" si="30"/>
        <v>1064</v>
      </c>
      <c r="D120" s="11">
        <f t="shared" si="30"/>
        <v>740</v>
      </c>
      <c r="E120" s="11">
        <f t="shared" si="30"/>
        <v>679</v>
      </c>
      <c r="F120" s="11">
        <f t="shared" si="30"/>
        <v>670</v>
      </c>
      <c r="G120" s="11">
        <f t="shared" si="30"/>
        <v>710</v>
      </c>
      <c r="H120" s="11">
        <f t="shared" si="30"/>
        <v>699</v>
      </c>
      <c r="I120" s="11">
        <f t="shared" si="30"/>
        <v>853</v>
      </c>
      <c r="J120" s="11">
        <f t="shared" si="30"/>
        <v>1168</v>
      </c>
      <c r="K120" s="11">
        <f t="shared" si="30"/>
        <v>1040</v>
      </c>
      <c r="L120" s="11">
        <f t="shared" si="30"/>
        <v>1126</v>
      </c>
      <c r="M120" s="11">
        <f t="shared" si="30"/>
        <v>1418</v>
      </c>
      <c r="N120" s="11">
        <f t="shared" si="30"/>
        <v>10956</v>
      </c>
    </row>
    <row r="121" spans="1:14" ht="21.75">
      <c r="A121" s="19" t="s">
        <v>16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8"/>
    </row>
    <row r="122" spans="1:14" ht="21.75">
      <c r="A122" s="7" t="s">
        <v>58</v>
      </c>
      <c r="B122" s="8">
        <v>265</v>
      </c>
      <c r="C122" s="8">
        <v>265</v>
      </c>
      <c r="D122" s="8">
        <v>333</v>
      </c>
      <c r="E122" s="8">
        <v>251</v>
      </c>
      <c r="F122" s="8">
        <v>401</v>
      </c>
      <c r="G122" s="8">
        <v>278</v>
      </c>
      <c r="H122" s="8">
        <v>305</v>
      </c>
      <c r="I122" s="8">
        <v>387</v>
      </c>
      <c r="J122" s="8">
        <v>292</v>
      </c>
      <c r="K122" s="8">
        <v>374</v>
      </c>
      <c r="L122" s="8">
        <v>333</v>
      </c>
      <c r="M122" s="8">
        <v>496</v>
      </c>
      <c r="N122" s="9">
        <f>SUM(B122:M122)</f>
        <v>3980</v>
      </c>
    </row>
    <row r="123" spans="1:14" ht="21.75">
      <c r="A123" s="10" t="s">
        <v>531</v>
      </c>
      <c r="B123" s="11">
        <v>20</v>
      </c>
      <c r="C123" s="11">
        <v>20</v>
      </c>
      <c r="D123" s="11">
        <v>25</v>
      </c>
      <c r="E123" s="11">
        <v>19</v>
      </c>
      <c r="F123" s="11">
        <v>30</v>
      </c>
      <c r="G123" s="11">
        <v>21</v>
      </c>
      <c r="H123" s="11">
        <v>23</v>
      </c>
      <c r="I123" s="11">
        <v>29</v>
      </c>
      <c r="J123" s="11">
        <v>22</v>
      </c>
      <c r="K123" s="11">
        <v>28</v>
      </c>
      <c r="L123" s="11">
        <v>25</v>
      </c>
      <c r="M123" s="11">
        <v>36</v>
      </c>
      <c r="N123" s="13">
        <f>SUM(B123:M123)</f>
        <v>298</v>
      </c>
    </row>
    <row r="124" spans="1:14" ht="21.75">
      <c r="A124" s="55" t="s">
        <v>479</v>
      </c>
      <c r="B124" s="56">
        <v>52999</v>
      </c>
      <c r="C124" s="56"/>
      <c r="D124" s="56">
        <v>34429</v>
      </c>
      <c r="E124" s="56"/>
      <c r="F124" s="56">
        <v>45348</v>
      </c>
      <c r="G124" s="56"/>
      <c r="H124" s="56">
        <v>50495</v>
      </c>
      <c r="I124" s="56"/>
      <c r="J124" s="56">
        <v>27160</v>
      </c>
      <c r="K124" s="56"/>
      <c r="L124" s="56">
        <v>38302</v>
      </c>
      <c r="M124" s="56"/>
      <c r="N124" s="9">
        <f>SUM(B124:M124)</f>
        <v>248733</v>
      </c>
    </row>
    <row r="125" spans="1:14" ht="21.75">
      <c r="A125" s="57" t="s">
        <v>480</v>
      </c>
      <c r="B125" s="58">
        <v>3426</v>
      </c>
      <c r="C125" s="58"/>
      <c r="D125" s="58">
        <v>2059</v>
      </c>
      <c r="E125" s="58"/>
      <c r="F125" s="58">
        <v>2854</v>
      </c>
      <c r="G125" s="58"/>
      <c r="H125" s="58">
        <v>3242</v>
      </c>
      <c r="I125" s="58"/>
      <c r="J125" s="58">
        <v>1458</v>
      </c>
      <c r="K125" s="58"/>
      <c r="L125" s="58">
        <v>2351</v>
      </c>
      <c r="M125" s="58"/>
      <c r="N125" s="13">
        <f>SUM(B125:M125)</f>
        <v>15390</v>
      </c>
    </row>
    <row r="126" spans="1:14" ht="21.75">
      <c r="A126" s="7" t="s">
        <v>132</v>
      </c>
      <c r="B126" s="8">
        <f aca="true" t="shared" si="31" ref="B126:N127">SUM(B122,B124,)</f>
        <v>53264</v>
      </c>
      <c r="C126" s="8">
        <f t="shared" si="31"/>
        <v>265</v>
      </c>
      <c r="D126" s="8">
        <f t="shared" si="31"/>
        <v>34762</v>
      </c>
      <c r="E126" s="8">
        <f t="shared" si="31"/>
        <v>251</v>
      </c>
      <c r="F126" s="8">
        <f t="shared" si="31"/>
        <v>45749</v>
      </c>
      <c r="G126" s="8">
        <f t="shared" si="31"/>
        <v>278</v>
      </c>
      <c r="H126" s="8">
        <f t="shared" si="31"/>
        <v>50800</v>
      </c>
      <c r="I126" s="8">
        <f t="shared" si="31"/>
        <v>387</v>
      </c>
      <c r="J126" s="8">
        <f t="shared" si="31"/>
        <v>27452</v>
      </c>
      <c r="K126" s="8">
        <f t="shared" si="31"/>
        <v>374</v>
      </c>
      <c r="L126" s="8">
        <f t="shared" si="31"/>
        <v>38635</v>
      </c>
      <c r="M126" s="8">
        <f t="shared" si="31"/>
        <v>496</v>
      </c>
      <c r="N126" s="8">
        <f t="shared" si="31"/>
        <v>252713</v>
      </c>
    </row>
    <row r="127" spans="1:14" ht="21.75">
      <c r="A127" s="14" t="s">
        <v>133</v>
      </c>
      <c r="B127" s="11">
        <f t="shared" si="31"/>
        <v>3446</v>
      </c>
      <c r="C127" s="11">
        <f t="shared" si="31"/>
        <v>20</v>
      </c>
      <c r="D127" s="11">
        <f t="shared" si="31"/>
        <v>2084</v>
      </c>
      <c r="E127" s="11">
        <f t="shared" si="31"/>
        <v>19</v>
      </c>
      <c r="F127" s="11">
        <f t="shared" si="31"/>
        <v>2884</v>
      </c>
      <c r="G127" s="11">
        <f t="shared" si="31"/>
        <v>21</v>
      </c>
      <c r="H127" s="11">
        <f t="shared" si="31"/>
        <v>3265</v>
      </c>
      <c r="I127" s="11">
        <f t="shared" si="31"/>
        <v>29</v>
      </c>
      <c r="J127" s="11">
        <f t="shared" si="31"/>
        <v>1480</v>
      </c>
      <c r="K127" s="11">
        <f t="shared" si="31"/>
        <v>28</v>
      </c>
      <c r="L127" s="11">
        <f t="shared" si="31"/>
        <v>2376</v>
      </c>
      <c r="M127" s="11">
        <f t="shared" si="31"/>
        <v>36</v>
      </c>
      <c r="N127" s="11">
        <f t="shared" si="31"/>
        <v>15688</v>
      </c>
    </row>
    <row r="128" spans="1:14" ht="21.75">
      <c r="A128" s="7" t="s">
        <v>481</v>
      </c>
      <c r="B128" s="8">
        <f aca="true" t="shared" si="32" ref="B128:N129">SUM(B122,)</f>
        <v>265</v>
      </c>
      <c r="C128" s="8">
        <f t="shared" si="32"/>
        <v>265</v>
      </c>
      <c r="D128" s="8">
        <f t="shared" si="32"/>
        <v>333</v>
      </c>
      <c r="E128" s="8">
        <f t="shared" si="32"/>
        <v>251</v>
      </c>
      <c r="F128" s="8">
        <f t="shared" si="32"/>
        <v>401</v>
      </c>
      <c r="G128" s="8">
        <f t="shared" si="32"/>
        <v>278</v>
      </c>
      <c r="H128" s="8">
        <f t="shared" si="32"/>
        <v>305</v>
      </c>
      <c r="I128" s="8">
        <f t="shared" si="32"/>
        <v>387</v>
      </c>
      <c r="J128" s="8">
        <f t="shared" si="32"/>
        <v>292</v>
      </c>
      <c r="K128" s="8">
        <f t="shared" si="32"/>
        <v>374</v>
      </c>
      <c r="L128" s="8">
        <f t="shared" si="32"/>
        <v>333</v>
      </c>
      <c r="M128" s="8">
        <f t="shared" si="32"/>
        <v>496</v>
      </c>
      <c r="N128" s="8">
        <f t="shared" si="32"/>
        <v>3980</v>
      </c>
    </row>
    <row r="129" spans="1:14" ht="21.75">
      <c r="A129" s="14" t="s">
        <v>482</v>
      </c>
      <c r="B129" s="11">
        <f t="shared" si="32"/>
        <v>20</v>
      </c>
      <c r="C129" s="11">
        <f t="shared" si="32"/>
        <v>20</v>
      </c>
      <c r="D129" s="11">
        <f t="shared" si="32"/>
        <v>25</v>
      </c>
      <c r="E129" s="11">
        <f t="shared" si="32"/>
        <v>19</v>
      </c>
      <c r="F129" s="11">
        <f t="shared" si="32"/>
        <v>30</v>
      </c>
      <c r="G129" s="11">
        <f t="shared" si="32"/>
        <v>21</v>
      </c>
      <c r="H129" s="11">
        <f t="shared" si="32"/>
        <v>23</v>
      </c>
      <c r="I129" s="11">
        <f t="shared" si="32"/>
        <v>29</v>
      </c>
      <c r="J129" s="11">
        <f t="shared" si="32"/>
        <v>22</v>
      </c>
      <c r="K129" s="11">
        <f t="shared" si="32"/>
        <v>28</v>
      </c>
      <c r="L129" s="11">
        <f t="shared" si="32"/>
        <v>25</v>
      </c>
      <c r="M129" s="11">
        <f t="shared" si="32"/>
        <v>36</v>
      </c>
      <c r="N129" s="11">
        <f t="shared" si="32"/>
        <v>298</v>
      </c>
    </row>
    <row r="130" spans="1:14" ht="21.75">
      <c r="A130" s="24" t="s">
        <v>59</v>
      </c>
      <c r="B130" s="25">
        <f>SUM(B84,B97,B106,B117,B126,)</f>
        <v>731786</v>
      </c>
      <c r="C130" s="25">
        <f aca="true" t="shared" si="33" ref="C130:M130">SUM(C84,C97,C106,C117,C126,)</f>
        <v>653934</v>
      </c>
      <c r="D130" s="25">
        <f t="shared" si="33"/>
        <v>542881</v>
      </c>
      <c r="E130" s="25">
        <f t="shared" si="33"/>
        <v>668279</v>
      </c>
      <c r="F130" s="25">
        <f t="shared" si="33"/>
        <v>717682</v>
      </c>
      <c r="G130" s="25">
        <f t="shared" si="33"/>
        <v>752020</v>
      </c>
      <c r="H130" s="25">
        <f t="shared" si="33"/>
        <v>819693</v>
      </c>
      <c r="I130" s="25">
        <f t="shared" si="33"/>
        <v>548744</v>
      </c>
      <c r="J130" s="25">
        <f t="shared" si="33"/>
        <v>561378</v>
      </c>
      <c r="K130" s="25">
        <f t="shared" si="33"/>
        <v>551149</v>
      </c>
      <c r="L130" s="25">
        <f t="shared" si="33"/>
        <v>676084</v>
      </c>
      <c r="M130" s="25">
        <f t="shared" si="33"/>
        <v>748046</v>
      </c>
      <c r="N130" s="26">
        <f>SUM(B130:M130)</f>
        <v>7971676</v>
      </c>
    </row>
    <row r="131" spans="1:14" ht="21.75">
      <c r="A131" s="24" t="s">
        <v>134</v>
      </c>
      <c r="B131" s="28">
        <f aca="true" t="shared" si="34" ref="B131:M131">SUM(B85,B98,B107,B118,B127,)</f>
        <v>44564</v>
      </c>
      <c r="C131" s="28">
        <f t="shared" si="34"/>
        <v>39550</v>
      </c>
      <c r="D131" s="28">
        <f t="shared" si="34"/>
        <v>32699</v>
      </c>
      <c r="E131" s="28">
        <f t="shared" si="34"/>
        <v>40423</v>
      </c>
      <c r="F131" s="28">
        <f t="shared" si="34"/>
        <v>43528</v>
      </c>
      <c r="G131" s="28">
        <f t="shared" si="34"/>
        <v>45552</v>
      </c>
      <c r="H131" s="28">
        <f t="shared" si="34"/>
        <v>49846</v>
      </c>
      <c r="I131" s="28">
        <f t="shared" si="34"/>
        <v>33110</v>
      </c>
      <c r="J131" s="28">
        <f t="shared" si="34"/>
        <v>33685</v>
      </c>
      <c r="K131" s="28">
        <f t="shared" si="34"/>
        <v>33257</v>
      </c>
      <c r="L131" s="28">
        <f t="shared" si="34"/>
        <v>40910</v>
      </c>
      <c r="M131" s="28">
        <f t="shared" si="34"/>
        <v>45306</v>
      </c>
      <c r="N131" s="29">
        <f>SUM(B131:M131)</f>
        <v>482430</v>
      </c>
    </row>
    <row r="132" spans="1:14" ht="21.75">
      <c r="A132" s="22" t="s">
        <v>135</v>
      </c>
      <c r="B132" s="31">
        <f aca="true" t="shared" si="35" ref="B132:N133">SUM(B80,B82,B95,B104,B115,B124,)</f>
        <v>270398</v>
      </c>
      <c r="C132" s="31">
        <f t="shared" si="35"/>
        <v>195658</v>
      </c>
      <c r="D132" s="31">
        <f t="shared" si="35"/>
        <v>91560</v>
      </c>
      <c r="E132" s="31">
        <f t="shared" si="35"/>
        <v>180844</v>
      </c>
      <c r="F132" s="31">
        <f t="shared" si="35"/>
        <v>246446</v>
      </c>
      <c r="G132" s="31">
        <f t="shared" si="35"/>
        <v>212089</v>
      </c>
      <c r="H132" s="31">
        <f t="shared" si="35"/>
        <v>263766</v>
      </c>
      <c r="I132" s="31">
        <f t="shared" si="35"/>
        <v>81248</v>
      </c>
      <c r="J132" s="31">
        <f>SUM(J80,J82,J95,J104,J115,J124,)</f>
        <v>75656</v>
      </c>
      <c r="K132" s="31">
        <f t="shared" si="35"/>
        <v>97291</v>
      </c>
      <c r="L132" s="31">
        <f t="shared" si="35"/>
        <v>235426</v>
      </c>
      <c r="M132" s="31">
        <f t="shared" si="35"/>
        <v>232331</v>
      </c>
      <c r="N132" s="31">
        <f t="shared" si="35"/>
        <v>2182713</v>
      </c>
    </row>
    <row r="133" spans="1:14" ht="21.75">
      <c r="A133" s="22" t="s">
        <v>136</v>
      </c>
      <c r="B133" s="32">
        <f t="shared" si="35"/>
        <v>16545</v>
      </c>
      <c r="C133" s="32">
        <f t="shared" si="35"/>
        <v>11799</v>
      </c>
      <c r="D133" s="32">
        <f t="shared" si="35"/>
        <v>5421</v>
      </c>
      <c r="E133" s="32">
        <f t="shared" si="35"/>
        <v>10894</v>
      </c>
      <c r="F133" s="32">
        <f t="shared" si="35"/>
        <v>14985</v>
      </c>
      <c r="G133" s="32">
        <f t="shared" si="35"/>
        <v>12806</v>
      </c>
      <c r="H133" s="32">
        <f t="shared" si="35"/>
        <v>16120</v>
      </c>
      <c r="I133" s="32">
        <f t="shared" si="35"/>
        <v>4826</v>
      </c>
      <c r="J133" s="32">
        <f t="shared" si="35"/>
        <v>4300</v>
      </c>
      <c r="K133" s="32">
        <f t="shared" si="35"/>
        <v>5806</v>
      </c>
      <c r="L133" s="32">
        <f t="shared" si="35"/>
        <v>14238</v>
      </c>
      <c r="M133" s="32">
        <f t="shared" si="35"/>
        <v>14049</v>
      </c>
      <c r="N133" s="32">
        <f t="shared" si="35"/>
        <v>131789</v>
      </c>
    </row>
    <row r="134" spans="1:14" ht="21.75">
      <c r="A134" s="24" t="s">
        <v>137</v>
      </c>
      <c r="B134" s="26">
        <f>SUM(B86,B99,B108,B119,B128,)</f>
        <v>461388</v>
      </c>
      <c r="C134" s="26">
        <f aca="true" t="shared" si="36" ref="C134:N134">SUM(C86,C99,C108,C119,C128,)</f>
        <v>458276</v>
      </c>
      <c r="D134" s="26">
        <f t="shared" si="36"/>
        <v>451321</v>
      </c>
      <c r="E134" s="26">
        <f t="shared" si="36"/>
        <v>487435</v>
      </c>
      <c r="F134" s="26">
        <f t="shared" si="36"/>
        <v>471236</v>
      </c>
      <c r="G134" s="26">
        <f t="shared" si="36"/>
        <v>539931</v>
      </c>
      <c r="H134" s="26">
        <f t="shared" si="36"/>
        <v>555927</v>
      </c>
      <c r="I134" s="26">
        <f t="shared" si="36"/>
        <v>467496</v>
      </c>
      <c r="J134" s="26">
        <f>SUM(J86,J99,J108,J119,J128,)</f>
        <v>485722</v>
      </c>
      <c r="K134" s="26">
        <f t="shared" si="36"/>
        <v>453858</v>
      </c>
      <c r="L134" s="26">
        <f t="shared" si="36"/>
        <v>440658</v>
      </c>
      <c r="M134" s="26">
        <f t="shared" si="36"/>
        <v>515715</v>
      </c>
      <c r="N134" s="26">
        <f t="shared" si="36"/>
        <v>5788963</v>
      </c>
    </row>
    <row r="135" spans="1:14" ht="21.75">
      <c r="A135" s="24" t="s">
        <v>138</v>
      </c>
      <c r="B135" s="29">
        <f aca="true" t="shared" si="37" ref="B135:N135">SUM(B87,B100,B109,B120,B129,)</f>
        <v>28019</v>
      </c>
      <c r="C135" s="29">
        <f t="shared" si="37"/>
        <v>27751</v>
      </c>
      <c r="D135" s="29">
        <f t="shared" si="37"/>
        <v>27278</v>
      </c>
      <c r="E135" s="29">
        <f t="shared" si="37"/>
        <v>29529</v>
      </c>
      <c r="F135" s="29">
        <f t="shared" si="37"/>
        <v>28543</v>
      </c>
      <c r="G135" s="29">
        <f t="shared" si="37"/>
        <v>32746</v>
      </c>
      <c r="H135" s="29">
        <f t="shared" si="37"/>
        <v>33726</v>
      </c>
      <c r="I135" s="29">
        <f t="shared" si="37"/>
        <v>28284</v>
      </c>
      <c r="J135" s="29">
        <f t="shared" si="37"/>
        <v>29385</v>
      </c>
      <c r="K135" s="29">
        <f t="shared" si="37"/>
        <v>27451</v>
      </c>
      <c r="L135" s="29">
        <f t="shared" si="37"/>
        <v>26672</v>
      </c>
      <c r="M135" s="29">
        <f t="shared" si="37"/>
        <v>31257</v>
      </c>
      <c r="N135" s="29">
        <f t="shared" si="37"/>
        <v>350641</v>
      </c>
    </row>
    <row r="136" ht="21.75">
      <c r="A136" s="64"/>
    </row>
    <row r="138" spans="1:4" ht="21.75">
      <c r="A138" s="66"/>
      <c r="B138" s="67"/>
      <c r="C138" s="65"/>
      <c r="D138" s="65"/>
    </row>
    <row r="140" spans="1:14" ht="30">
      <c r="A140" s="71" t="s">
        <v>530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3"/>
    </row>
    <row r="141" spans="1:14" s="1" customFormat="1" ht="21.75">
      <c r="A141" s="33" t="s">
        <v>29</v>
      </c>
      <c r="B141" s="33" t="s">
        <v>19</v>
      </c>
      <c r="C141" s="33" t="s">
        <v>20</v>
      </c>
      <c r="D141" s="33" t="s">
        <v>21</v>
      </c>
      <c r="E141" s="33" t="s">
        <v>22</v>
      </c>
      <c r="F141" s="33" t="s">
        <v>23</v>
      </c>
      <c r="G141" s="33" t="s">
        <v>30</v>
      </c>
      <c r="H141" s="33" t="s">
        <v>24</v>
      </c>
      <c r="I141" s="33" t="s">
        <v>25</v>
      </c>
      <c r="J141" s="33" t="s">
        <v>26</v>
      </c>
      <c r="K141" s="33" t="s">
        <v>27</v>
      </c>
      <c r="L141" s="33" t="s">
        <v>28</v>
      </c>
      <c r="M141" s="33" t="s">
        <v>31</v>
      </c>
      <c r="N141" s="33" t="s">
        <v>32</v>
      </c>
    </row>
    <row r="142" spans="1:14" s="1" customFormat="1" ht="21.75">
      <c r="A142" s="3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5"/>
    </row>
    <row r="143" spans="1:14" s="1" customFormat="1" ht="21.75">
      <c r="A143" s="34" t="s">
        <v>14</v>
      </c>
      <c r="B143" s="9">
        <v>16320</v>
      </c>
      <c r="C143" s="9">
        <v>13921</v>
      </c>
      <c r="D143" s="9">
        <v>12217</v>
      </c>
      <c r="E143" s="9">
        <v>15478</v>
      </c>
      <c r="F143" s="9">
        <v>14464</v>
      </c>
      <c r="G143" s="9">
        <v>16194</v>
      </c>
      <c r="H143" s="9">
        <v>16609</v>
      </c>
      <c r="I143" s="9">
        <v>17259</v>
      </c>
      <c r="J143" s="9">
        <v>4459</v>
      </c>
      <c r="K143" s="9">
        <v>4586</v>
      </c>
      <c r="L143" s="9">
        <v>5312</v>
      </c>
      <c r="M143" s="9">
        <v>5315</v>
      </c>
      <c r="N143" s="36">
        <f>SUM(B143:M143)</f>
        <v>142134</v>
      </c>
    </row>
    <row r="144" spans="1:14" s="1" customFormat="1" ht="21.75">
      <c r="A144" s="3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35" t="s">
        <v>33</v>
      </c>
      <c r="M144" s="9"/>
      <c r="N144" s="35">
        <f>SUM(N143,)</f>
        <v>142134</v>
      </c>
    </row>
    <row r="145" spans="1:14" s="1" customFormat="1" ht="21.75">
      <c r="A145" s="34" t="s">
        <v>34</v>
      </c>
      <c r="B145" s="9">
        <v>26021</v>
      </c>
      <c r="C145" s="9">
        <v>24606</v>
      </c>
      <c r="D145" s="9">
        <v>19807</v>
      </c>
      <c r="E145" s="9">
        <v>25651</v>
      </c>
      <c r="F145" s="9">
        <v>24075</v>
      </c>
      <c r="G145" s="9">
        <v>25854</v>
      </c>
      <c r="H145" s="9">
        <v>27151</v>
      </c>
      <c r="I145" s="9">
        <v>23432</v>
      </c>
      <c r="J145" s="9">
        <v>24035</v>
      </c>
      <c r="K145" s="9">
        <v>28860</v>
      </c>
      <c r="L145" s="9">
        <v>26242</v>
      </c>
      <c r="M145" s="9">
        <v>25931</v>
      </c>
      <c r="N145" s="37">
        <f>SUM(B145:M145)</f>
        <v>301665</v>
      </c>
    </row>
    <row r="146" spans="1:14" s="1" customFormat="1" ht="21.75">
      <c r="A146" s="34" t="s">
        <v>35</v>
      </c>
      <c r="B146" s="9">
        <v>23768</v>
      </c>
      <c r="C146" s="9">
        <v>20845</v>
      </c>
      <c r="D146" s="9">
        <v>18878</v>
      </c>
      <c r="E146" s="9">
        <v>28565</v>
      </c>
      <c r="F146" s="9">
        <v>26487</v>
      </c>
      <c r="G146" s="9">
        <v>27539</v>
      </c>
      <c r="H146" s="9">
        <v>25928</v>
      </c>
      <c r="I146" s="9">
        <v>19796</v>
      </c>
      <c r="J146" s="9">
        <v>20110</v>
      </c>
      <c r="K146" s="9">
        <v>24379</v>
      </c>
      <c r="L146" s="9">
        <v>25103</v>
      </c>
      <c r="M146" s="9">
        <v>24369</v>
      </c>
      <c r="N146" s="37">
        <f>SUM(B146:M146)</f>
        <v>285767</v>
      </c>
    </row>
    <row r="147" spans="1:14" s="1" customFormat="1" ht="21.75">
      <c r="A147" s="3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38" t="s">
        <v>36</v>
      </c>
      <c r="M147" s="38"/>
      <c r="N147" s="38">
        <f>SUM(N145,N146,)</f>
        <v>587432</v>
      </c>
    </row>
    <row r="148" spans="1:14" s="1" customFormat="1" ht="21.75">
      <c r="A148" s="34" t="s">
        <v>37</v>
      </c>
      <c r="B148" s="9">
        <v>21141</v>
      </c>
      <c r="C148" s="9">
        <v>20001</v>
      </c>
      <c r="D148" s="9">
        <v>19858</v>
      </c>
      <c r="E148" s="9">
        <v>22720</v>
      </c>
      <c r="F148" s="9">
        <v>20510</v>
      </c>
      <c r="G148" s="9">
        <v>21645</v>
      </c>
      <c r="H148" s="9">
        <v>21276</v>
      </c>
      <c r="I148" s="9">
        <v>20153</v>
      </c>
      <c r="J148" s="9">
        <v>22988</v>
      </c>
      <c r="K148" s="9">
        <v>20967</v>
      </c>
      <c r="L148" s="9">
        <v>21216</v>
      </c>
      <c r="M148" s="9">
        <v>21584</v>
      </c>
      <c r="N148" s="36">
        <f>SUM(B148:M148)</f>
        <v>254059</v>
      </c>
    </row>
    <row r="149" spans="1:14" s="1" customFormat="1" ht="21.75">
      <c r="A149" s="34" t="s">
        <v>38</v>
      </c>
      <c r="B149" s="9">
        <v>38741</v>
      </c>
      <c r="C149" s="9">
        <v>35535</v>
      </c>
      <c r="D149" s="9">
        <v>34431</v>
      </c>
      <c r="E149" s="9">
        <v>38133</v>
      </c>
      <c r="F149" s="9">
        <v>36927</v>
      </c>
      <c r="G149" s="9">
        <v>38561</v>
      </c>
      <c r="H149" s="9">
        <v>39816</v>
      </c>
      <c r="I149" s="9">
        <v>36931</v>
      </c>
      <c r="J149" s="9">
        <v>36860</v>
      </c>
      <c r="K149" s="9">
        <v>37520</v>
      </c>
      <c r="L149" s="9">
        <v>36870</v>
      </c>
      <c r="M149" s="9">
        <v>36302</v>
      </c>
      <c r="N149" s="36">
        <f>SUM(B149:M149)</f>
        <v>446627</v>
      </c>
    </row>
    <row r="150" spans="1:14" s="1" customFormat="1" ht="21.75">
      <c r="A150" s="34" t="s">
        <v>39</v>
      </c>
      <c r="B150" s="9">
        <v>40071</v>
      </c>
      <c r="C150" s="9">
        <v>38212</v>
      </c>
      <c r="D150" s="9">
        <v>35583</v>
      </c>
      <c r="E150" s="9">
        <v>38679</v>
      </c>
      <c r="F150" s="9">
        <v>37744</v>
      </c>
      <c r="G150" s="9">
        <v>37865</v>
      </c>
      <c r="H150" s="9">
        <v>38204</v>
      </c>
      <c r="I150" s="9">
        <v>36208</v>
      </c>
      <c r="J150" s="9">
        <v>37878</v>
      </c>
      <c r="K150" s="9">
        <v>37199</v>
      </c>
      <c r="L150" s="9">
        <v>37116</v>
      </c>
      <c r="M150" s="9">
        <v>36922</v>
      </c>
      <c r="N150" s="36">
        <f>SUM(B150:M150)</f>
        <v>451681</v>
      </c>
    </row>
    <row r="151" spans="1:14" s="1" customFormat="1" ht="21.75">
      <c r="A151" s="34" t="s">
        <v>40</v>
      </c>
      <c r="B151" s="9">
        <v>135950</v>
      </c>
      <c r="C151" s="9">
        <v>125204</v>
      </c>
      <c r="D151" s="9">
        <v>118277</v>
      </c>
      <c r="E151" s="9">
        <v>140518</v>
      </c>
      <c r="F151" s="9">
        <v>123843</v>
      </c>
      <c r="G151" s="9">
        <v>138292</v>
      </c>
      <c r="H151" s="9">
        <v>136870</v>
      </c>
      <c r="I151" s="9">
        <v>136777</v>
      </c>
      <c r="J151" s="9">
        <v>141593</v>
      </c>
      <c r="K151" s="9">
        <v>140258</v>
      </c>
      <c r="L151" s="9">
        <v>143478</v>
      </c>
      <c r="M151" s="9">
        <v>135365</v>
      </c>
      <c r="N151" s="36">
        <f>SUM(B151:M151)</f>
        <v>1616425</v>
      </c>
    </row>
    <row r="152" spans="1:14" s="1" customFormat="1" ht="21.75">
      <c r="A152" s="3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5" t="s">
        <v>41</v>
      </c>
      <c r="M152" s="35"/>
      <c r="N152" s="35">
        <f>SUM(N148,N149,N150,N151,)</f>
        <v>2768792</v>
      </c>
    </row>
    <row r="153" spans="1:14" s="1" customFormat="1" ht="21.75">
      <c r="A153" s="34" t="s">
        <v>17</v>
      </c>
      <c r="B153" s="9">
        <v>32987</v>
      </c>
      <c r="C153" s="9">
        <v>31808</v>
      </c>
      <c r="D153" s="9">
        <v>27194</v>
      </c>
      <c r="E153" s="9">
        <v>31762</v>
      </c>
      <c r="F153" s="9">
        <v>30051</v>
      </c>
      <c r="G153" s="9">
        <v>33196</v>
      </c>
      <c r="H153" s="9">
        <v>32636</v>
      </c>
      <c r="I153" s="9">
        <v>29463</v>
      </c>
      <c r="J153" s="9">
        <v>29411</v>
      </c>
      <c r="K153" s="9">
        <v>32279</v>
      </c>
      <c r="L153" s="9">
        <v>33162</v>
      </c>
      <c r="M153" s="9">
        <v>31755</v>
      </c>
      <c r="N153" s="9">
        <f>SUM(B153:M153)</f>
        <v>375704</v>
      </c>
    </row>
    <row r="154" spans="1:14" s="1" customFormat="1" ht="21.75">
      <c r="A154" s="34"/>
      <c r="B154" s="9"/>
      <c r="C154" s="9"/>
      <c r="D154" s="9"/>
      <c r="E154" s="9"/>
      <c r="F154" s="9"/>
      <c r="G154" s="9"/>
      <c r="H154" s="9"/>
      <c r="I154" s="9"/>
      <c r="J154" s="9"/>
      <c r="K154" s="74" t="s">
        <v>42</v>
      </c>
      <c r="L154" s="75"/>
      <c r="M154" s="76"/>
      <c r="N154" s="38">
        <f>SUM(N153,)</f>
        <v>375704</v>
      </c>
    </row>
    <row r="155" spans="1:14" s="1" customFormat="1" ht="21.75">
      <c r="A155" s="39" t="s">
        <v>279</v>
      </c>
      <c r="B155" s="40">
        <f aca="true" t="shared" si="38" ref="B155:M155">SUM(B142:B154)</f>
        <v>334999</v>
      </c>
      <c r="C155" s="40">
        <f t="shared" si="38"/>
        <v>310132</v>
      </c>
      <c r="D155" s="40">
        <f t="shared" si="38"/>
        <v>286245</v>
      </c>
      <c r="E155" s="40">
        <f t="shared" si="38"/>
        <v>341506</v>
      </c>
      <c r="F155" s="40">
        <f t="shared" si="38"/>
        <v>314101</v>
      </c>
      <c r="G155" s="40">
        <f t="shared" si="38"/>
        <v>339146</v>
      </c>
      <c r="H155" s="40">
        <f t="shared" si="38"/>
        <v>338490</v>
      </c>
      <c r="I155" s="40">
        <f t="shared" si="38"/>
        <v>320019</v>
      </c>
      <c r="J155" s="40">
        <f t="shared" si="38"/>
        <v>317334</v>
      </c>
      <c r="K155" s="40">
        <f t="shared" si="38"/>
        <v>326048</v>
      </c>
      <c r="L155" s="40">
        <f t="shared" si="38"/>
        <v>328499</v>
      </c>
      <c r="M155" s="40">
        <f t="shared" si="38"/>
        <v>317543</v>
      </c>
      <c r="N155" s="40">
        <f>SUM(N144,N147,N152,N154,)</f>
        <v>3874062</v>
      </c>
    </row>
    <row r="156" s="1" customFormat="1" ht="21.75"/>
    <row r="157" ht="21.75">
      <c r="A157" s="1" t="s">
        <v>525</v>
      </c>
    </row>
    <row r="158" spans="1:2" ht="21.75">
      <c r="A158" s="1" t="s">
        <v>534</v>
      </c>
      <c r="B158" s="1"/>
    </row>
    <row r="159" ht="21.75">
      <c r="A159" s="1"/>
    </row>
  </sheetData>
  <sheetProtection/>
  <mergeCells count="2">
    <mergeCell ref="A140:N140"/>
    <mergeCell ref="K154:M154"/>
  </mergeCells>
  <printOptions/>
  <pageMargins left="0.5905511811023623" right="0.7086614173228347" top="0" bottom="0" header="0.31496062992125984" footer="0.3149606299212598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2021-11-15T03:23:04Z</cp:lastPrinted>
  <dcterms:created xsi:type="dcterms:W3CDTF">1997-01-14T01:50:29Z</dcterms:created>
  <dcterms:modified xsi:type="dcterms:W3CDTF">2023-12-22T07:31:41Z</dcterms:modified>
  <cp:category/>
  <cp:version/>
  <cp:contentType/>
  <cp:contentStatus/>
</cp:coreProperties>
</file>